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925" windowHeight="9240" tabRatio="988" firstSheet="3" activeTab="6"/>
  </bookViews>
  <sheets>
    <sheet name="2018-2019对比表 " sheetId="3" state="hidden" r:id="rId1"/>
    <sheet name="1 财政拨款收支总表" sheetId="4" r:id="rId2"/>
    <sheet name="2 一般公共预算支出-上年数" sheetId="5" r:id="rId3"/>
    <sheet name="3 一般公共预算财政基本支出" sheetId="6" r:id="rId4"/>
    <sheet name="4 一般公用预算“三公”经费支出表-上年数"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 name="10  部门整体绩效目标表" sheetId="13" r:id="rId11"/>
    <sheet name="11 重点专项资金绩效" sheetId="14" r:id="rId12"/>
    <sheet name="12 一般性（民生）项目专项资金绩效" sheetId="15" r:id="rId13"/>
    <sheet name="Sheet1" sheetId="16" r:id="rId14"/>
  </sheets>
  <externalReferences>
    <externalReference r:id="rId15"/>
  </externalReferences>
  <definedNames>
    <definedName name="_xlnm._FilterDatabase" localSheetId="0" hidden="1">'2018-2019对比表 '!$A$4:$I$258</definedName>
    <definedName name="_xlnm.Print_Area" localSheetId="1">'1 财政拨款收支总表'!$A$1:$H$18</definedName>
    <definedName name="_xlnm.Print_Area" localSheetId="2">'2 一般公共预算支出-上年数'!$A$1:$F$7</definedName>
    <definedName name="_xlnm.Print_Area" localSheetId="3">'3 一般公共预算财政基本支出'!$A$1:$E$58</definedName>
    <definedName name="_xlnm.Print_Area" localSheetId="4">'4 一般公用预算“三公”经费支出表-上年数'!$A$1:$L$8</definedName>
    <definedName name="_xlnm.Print_Area" localSheetId="5">'5 政府性基金预算支出表'!$A$1:$E$7</definedName>
    <definedName name="_xlnm.Print_Area" localSheetId="6">'6 部门收支总表'!$A$1:$E$37</definedName>
    <definedName name="_xlnm.Print_Area" localSheetId="7">'7 部门收入总表'!$A$1:$L$7</definedName>
    <definedName name="_xlnm.Print_Area" localSheetId="8">'8 部门支出总表'!$A$1:$H$6</definedName>
    <definedName name="_xlnm.Print_Area" localSheetId="9">'9 政府采购明细表'!$A$1:$K$9</definedName>
    <definedName name="_xlnm.Print_Titles" localSheetId="2">'2 一般公共预算支出-上年数'!$1:$6</definedName>
    <definedName name="_xlnm.Print_Titles" localSheetId="3">'3 一般公共预算财政基本支出'!$1:$6</definedName>
    <definedName name="_xlnm.Print_Titles" localSheetId="4">'4 一般公用预算“三公”经费支出表-上年数'!$1:$7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4525"/>
</workbook>
</file>

<file path=xl/sharedStrings.xml><?xml version="1.0" encoding="utf-8"?>
<sst xmlns="http://schemas.openxmlformats.org/spreadsheetml/2006/main" count="1761" uniqueCount="702">
  <si>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</si>
  <si>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</si>
  <si>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</si>
  <si>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</si>
  <si>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</si>
  <si>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</si>
  <si>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</si>
  <si>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</si>
  <si>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</si>
  <si>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</si>
  <si>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</si>
  <si>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</si>
  <si>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</si>
  <si>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</si>
  <si>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</si>
  <si>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</si>
  <si>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</si>
  <si>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</si>
  <si>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</si>
  <si>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</si>
  <si>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</si>
  <si>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</si>
  <si>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</si>
  <si>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</si>
  <si>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</si>
  <si>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</si>
  <si>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</si>
  <si>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</si>
  <si>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</si>
  <si>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</si>
  <si>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</si>
  <si>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</si>
  <si>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</si>
  <si>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</si>
  <si>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</si>
  <si>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</si>
  <si>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</si>
  <si>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</si>
  <si>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</si>
  <si>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</si>
  <si>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</si>
  <si>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</si>
  <si>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</si>
  <si>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</si>
  <si>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</si>
  <si>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</si>
  <si>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</si>
  <si>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</si>
  <si>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</si>
  <si>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</si>
  <si>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</si>
  <si>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</si>
  <si>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</si>
  <si>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</si>
  <si>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</si>
  <si>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</si>
  <si>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</si>
  <si>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</si>
  <si>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</si>
  <si>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</si>
  <si>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</si>
  <si>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</si>
  <si>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</si>
  <si>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</si>
  <si>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</si>
  <si>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</si>
  <si>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</si>
  <si>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</si>
  <si>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</si>
  <si>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</si>
  <si>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</si>
  <si>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</si>
  <si>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</si>
  <si>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</si>
  <si>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</si>
  <si>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</si>
  <si>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</si>
  <si>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</si>
  <si>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</si>
  <si>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</si>
  <si>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</si>
  <si>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</si>
  <si>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</si>
  <si>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</si>
  <si>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</si>
  <si>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</si>
  <si>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</si>
  <si>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</si>
  <si>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</si>
  <si>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</si>
  <si>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</si>
  <si>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</si>
  <si>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</si>
  <si>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</si>
  <si>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</si>
  <si>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</si>
  <si>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</si>
  <si>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</si>
  <si>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</si>
  <si>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</si>
  <si>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</si>
  <si>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</si>
  <si>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</si>
  <si>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</si>
  <si>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</si>
  <si>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</si>
  <si>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</si>
  <si>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</si>
  <si>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</si>
  <si>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</si>
  <si>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</si>
  <si>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</si>
  <si>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</si>
  <si>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</si>
  <si>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</si>
  <si>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</si>
  <si>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</si>
  <si>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</si>
  <si>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</si>
  <si>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</si>
  <si>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</si>
  <si>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</si>
  <si>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</si>
  <si>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</si>
  <si>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</si>
  <si>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</si>
  <si>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</si>
  <si>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</si>
  <si>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</si>
  <si>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</si>
  <si>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</si>
  <si>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</si>
  <si>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</si>
  <si>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</si>
  <si>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</si>
  <si>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</si>
  <si>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</si>
  <si>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</si>
  <si>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</si>
  <si>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</si>
  <si>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</si>
  <si>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</si>
  <si>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</si>
  <si>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</si>
  <si>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</si>
  <si>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</si>
  <si>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</si>
  <si>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</si>
  <si>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</si>
  <si>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</si>
  <si>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</si>
  <si>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</si>
  <si>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</si>
  <si>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</si>
  <si>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</si>
  <si>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</si>
  <si>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</si>
  <si>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</si>
  <si>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</si>
  <si>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</si>
  <si>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</si>
  <si>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</si>
  <si>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</si>
  <si>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</si>
  <si>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</si>
  <si>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</si>
  <si>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</si>
  <si>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</si>
  <si>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</si>
  <si>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</si>
  <si>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</si>
  <si>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</si>
  <si>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</si>
  <si>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</si>
  <si>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</si>
  <si>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</si>
  <si>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</si>
  <si>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</si>
  <si>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</si>
  <si>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</si>
  <si>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</si>
  <si>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</si>
  <si>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</si>
  <si>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</si>
  <si>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</si>
  <si>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</si>
  <si>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</si>
  <si>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</si>
  <si>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</si>
  <si>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</si>
  <si>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</si>
  <si>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</si>
  <si>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</si>
  <si>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</si>
  <si>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</si>
  <si>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</si>
  <si>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</si>
  <si>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</si>
  <si>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</si>
  <si>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</si>
  <si>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</si>
  <si>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</si>
  <si>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</si>
  <si>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</si>
  <si>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</si>
  <si>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</si>
  <si>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</si>
  <si>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</si>
  <si>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</si>
  <si>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</si>
  <si>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</si>
  <si>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</si>
  <si>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</si>
  <si>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</si>
  <si>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</si>
  <si>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</si>
  <si>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</si>
  <si>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</si>
  <si>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</si>
  <si>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</si>
  <si>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</si>
  <si>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</si>
  <si>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</si>
  <si>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</si>
  <si>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</si>
  <si>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</si>
  <si>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</si>
  <si>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</si>
  <si>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</si>
  <si>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</si>
  <si>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</si>
  <si>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</si>
  <si>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</si>
  <si>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</si>
  <si>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</si>
  <si>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</si>
  <si>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</si>
  <si>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</si>
  <si>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</si>
  <si>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</si>
  <si>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</si>
  <si>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</si>
  <si>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</si>
  <si>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</si>
  <si>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</si>
  <si>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</si>
  <si>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</si>
  <si>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</si>
  <si>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</si>
  <si>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</si>
  <si>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</si>
  <si>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</si>
  <si>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</si>
  <si>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</si>
  <si>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</si>
  <si>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</si>
  <si>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</si>
  <si>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</si>
  <si>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</si>
  <si>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</si>
  <si>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</si>
  <si>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</si>
  <si>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</si>
  <si>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</si>
  <si>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</si>
  <si>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</si>
  <si>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</si>
  <si>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</si>
  <si>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</si>
  <si>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</si>
  <si>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</si>
  <si>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</si>
  <si>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</si>
  <si>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</si>
  <si>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</si>
  <si>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</si>
  <si>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</si>
  <si>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</si>
  <si>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</si>
  <si>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</si>
  <si>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</si>
  <si>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</si>
  <si>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</si>
  <si>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</si>
  <si>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</si>
  <si>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</si>
  <si>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</si>
  <si>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</si>
  <si>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</si>
  <si>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</si>
  <si>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</si>
  <si>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</si>
  <si>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</si>
  <si>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</si>
  <si>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</si>
  <si>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</si>
  <si>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</si>
  <si>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</si>
  <si>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</si>
  <si>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</si>
  <si>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</si>
  <si>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</si>
  <si>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</si>
  <si>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</si>
  <si>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</si>
  <si>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</si>
  <si>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</si>
  <si>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</si>
  <si>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</si>
  <si>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</si>
  <si>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</si>
  <si>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表1</t>
  </si>
  <si>
    <t>重庆市万盛经济技术开发区万东镇中心卫生院财政拨款收支总表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</si>
  <si>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</si>
  <si>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</si>
  <si>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</si>
  <si>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</si>
  <si>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</si>
  <si>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</si>
  <si>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</si>
  <si>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</si>
  <si>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</si>
  <si>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</si>
  <si>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</si>
  <si>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</si>
  <si>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201</t>
  </si>
  <si>
    <t>一般公共服务支出</t>
  </si>
  <si>
    <t>政府性基金预算拨款</t>
  </si>
  <si>
    <t>202</t>
  </si>
  <si>
    <t>外交支出</t>
  </si>
  <si>
    <t>国有资本经营预算拨款</t>
  </si>
  <si>
    <t>203</t>
  </si>
  <si>
    <t>国防支出</t>
  </si>
  <si>
    <t>204</t>
  </si>
  <si>
    <t>公共安全支出</t>
  </si>
  <si>
    <t>205</t>
  </si>
  <si>
    <t>教育支出</t>
  </si>
  <si>
    <t>206</t>
  </si>
  <si>
    <t>科学技术支出</t>
  </si>
  <si>
    <t>207</t>
  </si>
  <si>
    <t>文化旅游体育与传媒支出</t>
  </si>
  <si>
    <t>208</t>
  </si>
  <si>
    <t>社会保障和就业支出</t>
  </si>
  <si>
    <t>210</t>
  </si>
  <si>
    <t>卫生健康支出</t>
  </si>
  <si>
    <t>211</t>
  </si>
  <si>
    <t>节能环保支出</t>
  </si>
  <si>
    <t>212</t>
  </si>
  <si>
    <t>城乡社区支出</t>
  </si>
  <si>
    <t>213</t>
  </si>
  <si>
    <t>农林水支出</t>
  </si>
  <si>
    <t>214</t>
  </si>
  <si>
    <t>交通运输支出</t>
  </si>
  <si>
    <t>215</t>
  </si>
  <si>
    <t>资源勘探工业信息等支出</t>
  </si>
  <si>
    <t>216</t>
  </si>
  <si>
    <t>商业服务业等支出</t>
  </si>
  <si>
    <t>217</t>
  </si>
  <si>
    <t>金融支出</t>
  </si>
  <si>
    <t>二、上年结转</t>
  </si>
  <si>
    <t>220</t>
  </si>
  <si>
    <t>自然资源海洋气象等支出</t>
  </si>
  <si>
    <t>221</t>
  </si>
  <si>
    <t>住房保障支出</t>
  </si>
  <si>
    <t>222</t>
  </si>
  <si>
    <t>粮油物资储备支出</t>
  </si>
  <si>
    <t>223</t>
  </si>
  <si>
    <t>国有资本经营预算支出</t>
  </si>
  <si>
    <t>224</t>
  </si>
  <si>
    <t>灾害防治及应急管理支出</t>
  </si>
  <si>
    <t>227</t>
  </si>
  <si>
    <t>预备费</t>
  </si>
  <si>
    <t>229</t>
  </si>
  <si>
    <t>其他支出</t>
  </si>
  <si>
    <t>231</t>
  </si>
  <si>
    <t>债务还本支出</t>
  </si>
  <si>
    <t>232</t>
  </si>
  <si>
    <t>债务付息支出</t>
  </si>
  <si>
    <t>233</t>
  </si>
  <si>
    <t>债务发行费用支出</t>
  </si>
  <si>
    <t>234</t>
  </si>
  <si>
    <t>抗疫特别国债安排的支出</t>
  </si>
  <si>
    <t>二、结转下年</t>
  </si>
  <si>
    <t>收入总数</t>
  </si>
  <si>
    <t>支出总数</t>
  </si>
  <si>
    <t>表2</t>
  </si>
  <si>
    <t>重庆市万盛经济技术开发区万东镇中心卫生院一般公共预算财政拨款支出预算表</t>
  </si>
  <si>
    <t>功能分类科目</t>
  </si>
  <si>
    <t>2020年预算数</t>
  </si>
  <si>
    <t>2021年预算数</t>
  </si>
  <si>
    <t>科目编码</t>
  </si>
  <si>
    <t>科目名称</t>
  </si>
  <si>
    <t>小计</t>
  </si>
  <si>
    <t>基本支出</t>
  </si>
  <si>
    <t>项目支出</t>
  </si>
  <si>
    <t>一般公共预算支出合计</t>
  </si>
  <si>
    <t xml:space="preserve">  社会保障和就业支出</t>
  </si>
  <si>
    <t>20805</t>
  </si>
  <si>
    <t xml:space="preserve">    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</si>
  <si>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</si>
  <si>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</si>
  <si>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</si>
  <si>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</si>
  <si>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</si>
  <si>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</si>
  <si>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 xml:space="preserve">  卫生健康支出</t>
  </si>
  <si>
    <t>21003</t>
  </si>
  <si>
    <t xml:space="preserve">    基层医疗卫生机构</t>
  </si>
  <si>
    <t>2100302</t>
  </si>
  <si>
    <t xml:space="preserve">      乡镇卫生院</t>
  </si>
  <si>
    <t>2100399</t>
  </si>
  <si>
    <t xml:space="preserve">      其他基层医疗卫生机构支出</t>
  </si>
  <si>
    <t>21011</t>
  </si>
  <si>
    <t xml:space="preserve">    行政事业单位医疗</t>
  </si>
  <si>
    <t>2101102</t>
  </si>
  <si>
    <t xml:space="preserve">      事业单位医疗</t>
  </si>
  <si>
    <t xml:space="preserve">  住房保障支出</t>
  </si>
  <si>
    <t>22102</t>
  </si>
  <si>
    <t xml:space="preserve">    住房改革支出</t>
  </si>
  <si>
    <t>2210201</t>
  </si>
  <si>
    <t xml:space="preserve">      住房公积金</t>
  </si>
  <si>
    <t>备注：本表反映2021年当年一般公共预算财政拨款支出情况。</t>
  </si>
  <si>
    <t>表3</t>
  </si>
  <si>
    <t>重庆市万盛经济技术开发区万东镇中心卫生院一般公共预算财政拨款基本支出预算表</t>
  </si>
  <si>
    <t>经济分类科目</t>
  </si>
  <si>
    <t>2021年基本支出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</si>
  <si>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</si>
  <si>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</si>
  <si>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</si>
  <si>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</si>
  <si>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</si>
  <si>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</si>
  <si>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</si>
  <si>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</si>
  <si>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</si>
  <si>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</si>
  <si>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</si>
  <si>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</si>
  <si>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</si>
  <si>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</si>
  <si>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</si>
  <si>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</si>
  <si>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</si>
  <si>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</si>
  <si>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</si>
  <si>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</si>
  <si>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</si>
  <si>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</si>
  <si>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</si>
  <si>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</si>
  <si>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</si>
  <si>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</si>
  <si>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</si>
  <si>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</si>
  <si>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</si>
  <si>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</si>
  <si>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</si>
  <si>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</si>
  <si>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</si>
  <si>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</si>
  <si>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</si>
  <si>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</si>
  <si>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</si>
  <si>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</si>
  <si>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</si>
  <si>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</si>
  <si>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</si>
  <si>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</si>
  <si>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</si>
  <si>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</si>
  <si>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</si>
  <si>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</si>
  <si>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</si>
  <si>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</si>
  <si>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</si>
  <si>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</si>
  <si>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</si>
  <si>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</si>
  <si>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</si>
  <si>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</si>
  <si>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</si>
  <si>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</si>
  <si>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</si>
  <si>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</si>
  <si>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</si>
  <si>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</si>
  <si>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</si>
  <si>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</si>
  <si>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</si>
  <si>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</si>
  <si>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</si>
  <si>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</si>
  <si>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</si>
  <si>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</si>
  <si>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</si>
  <si>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</si>
  <si>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</si>
  <si>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</si>
  <si>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</si>
  <si>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</si>
  <si>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</si>
  <si>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</si>
  <si>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</si>
  <si>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</si>
  <si>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</si>
  <si>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</si>
  <si>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</si>
  <si>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</si>
  <si>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</si>
  <si>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</si>
  <si>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</si>
  <si>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</si>
  <si>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</si>
  <si>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</si>
  <si>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</si>
  <si>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</si>
  <si>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</si>
  <si>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</si>
  <si>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</si>
  <si>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</si>
  <si>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</si>
  <si>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</si>
  <si>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</si>
  <si>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</si>
  <si>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</si>
  <si>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</si>
  <si>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</si>
  <si>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</si>
  <si>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</si>
  <si>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表4</t>
  </si>
  <si>
    <t>重庆市万盛经济技术开发区万东镇中心卫生院一般公共预算“三公”经费支出表</t>
  </si>
  <si>
    <t>因公出国（境）费</t>
  </si>
  <si>
    <t>公务用车购置及运行费</t>
  </si>
  <si>
    <t>公务接待费</t>
  </si>
  <si>
    <t>公务用车购置费</t>
  </si>
  <si>
    <t>公务用车运行费</t>
  </si>
  <si>
    <t>（备注：本单位无三公经费支出，故此表无数据）</t>
  </si>
  <si>
    <t>表5</t>
  </si>
  <si>
    <t>重庆市万盛经济技术开发区万东镇中心卫生院政府性基金预算支出表</t>
  </si>
  <si>
    <t>本年政府性基金预算财政拨款支出</t>
  </si>
  <si>
    <t>（备注：本单位无政府性基金收支，故此表无数据。）</t>
  </si>
  <si>
    <t>表6</t>
  </si>
  <si>
    <t>重庆市万盛经济技术开发区万东镇中心卫生院部门收支总表</t>
  </si>
  <si>
    <t>一般公共预算拨款收入</t>
  </si>
  <si>
    <t>政府性基金预算拨款收入</t>
  </si>
  <si>
    <t>国有资本经营预算拨款收入</t>
  </si>
  <si>
    <t>事业收入</t>
  </si>
  <si>
    <t>事业单位经营收入</t>
  </si>
  <si>
    <t>其他收入</t>
  </si>
  <si>
    <t>本年收入合计</t>
  </si>
  <si>
    <t>本年支出合计</t>
  </si>
  <si>
    <t>用事业基金弥补收支差额</t>
  </si>
  <si>
    <t>结转下年</t>
  </si>
  <si>
    <t>上年结转</t>
  </si>
  <si>
    <t>收入总计</t>
  </si>
  <si>
    <t>支出总计</t>
  </si>
  <si>
    <t>表7</t>
  </si>
  <si>
    <t>重庆市万盛经济技术开发区万东镇中心卫生院部门收入总表</t>
  </si>
  <si>
    <t>科目</t>
  </si>
  <si>
    <t>事业收入预算</t>
  </si>
  <si>
    <t>事业单位经营收入预算</t>
  </si>
  <si>
    <t>其他收入预算</t>
  </si>
  <si>
    <t>非教育收费收入预算</t>
  </si>
  <si>
    <t>教育收费收预算入</t>
  </si>
  <si>
    <t>2080501</t>
  </si>
  <si>
    <t xml:space="preserve">      行政单位离退休</t>
  </si>
  <si>
    <t>2080502</t>
  </si>
  <si>
    <t xml:space="preserve">      事业单位离退休</t>
  </si>
  <si>
    <t>21001</t>
  </si>
  <si>
    <t xml:space="preserve">    卫生健康管理事务</t>
  </si>
  <si>
    <t>2100101</t>
  </si>
  <si>
    <t xml:space="preserve">      行政运行</t>
  </si>
  <si>
    <t>2100199</t>
  </si>
  <si>
    <t xml:space="preserve">      其他卫生健康管理事务支出</t>
  </si>
  <si>
    <t>21002</t>
  </si>
  <si>
    <t xml:space="preserve">    公立医院</t>
  </si>
  <si>
    <t>2100201</t>
  </si>
  <si>
    <t xml:space="preserve">      综合医院</t>
  </si>
  <si>
    <t>2100202</t>
  </si>
  <si>
    <t xml:space="preserve">      中医(民族)医院</t>
  </si>
  <si>
    <t>2100301</t>
  </si>
  <si>
    <t xml:space="preserve">      城市社区卫生机构</t>
  </si>
  <si>
    <t>21004</t>
  </si>
  <si>
    <t xml:space="preserve">    公共卫生</t>
  </si>
  <si>
    <t>2100401</t>
  </si>
  <si>
    <t xml:space="preserve">      疾病预防控制机构</t>
  </si>
  <si>
    <t>2100402</t>
  </si>
  <si>
    <t xml:space="preserve">      卫生监督机构</t>
  </si>
  <si>
    <t>2100403</t>
  </si>
  <si>
    <t xml:space="preserve">      妇幼保健机构</t>
  </si>
  <si>
    <t>2100406</t>
  </si>
  <si>
    <t xml:space="preserve">      采供血机构</t>
  </si>
  <si>
    <t>2100408</t>
  </si>
  <si>
    <t xml:space="preserve">      基本公共卫生服务</t>
  </si>
  <si>
    <t>2100409</t>
  </si>
  <si>
    <t xml:space="preserve">      重大公共卫生服务</t>
  </si>
  <si>
    <t>2100410</t>
  </si>
  <si>
    <t xml:space="preserve">      突发公共卫生事件应急处理</t>
  </si>
  <si>
    <t>2100499</t>
  </si>
  <si>
    <t xml:space="preserve">      其他公共卫生支出</t>
  </si>
  <si>
    <t>21006</t>
  </si>
  <si>
    <t xml:space="preserve">    中医药</t>
  </si>
  <si>
    <t>2100601</t>
  </si>
  <si>
    <t xml:space="preserve">      中医(民族医)药专项</t>
  </si>
  <si>
    <t>21007</t>
  </si>
  <si>
    <t xml:space="preserve">    计划生育事务</t>
  </si>
  <si>
    <t>2100716</t>
  </si>
  <si>
    <t xml:space="preserve">      计划生育机构</t>
  </si>
  <si>
    <t>2100717</t>
  </si>
  <si>
    <t xml:space="preserve">      计划生育服务</t>
  </si>
  <si>
    <t>2100799</t>
  </si>
  <si>
    <t xml:space="preserve">      其他计划生育事务支出</t>
  </si>
  <si>
    <t>2101101</t>
  </si>
  <si>
    <t xml:space="preserve">      行政单位医疗</t>
  </si>
  <si>
    <t>21012</t>
  </si>
  <si>
    <t xml:space="preserve">    财政对基本医疗保险基金的补助</t>
  </si>
  <si>
    <t>2101202</t>
  </si>
  <si>
    <t xml:space="preserve">      财政对城乡居民基本医疗保险基金的补助</t>
  </si>
  <si>
    <t xml:space="preserve">  节能环保支出</t>
  </si>
  <si>
    <t>21103</t>
  </si>
  <si>
    <t xml:space="preserve">    污染防治</t>
  </si>
  <si>
    <t>2110304</t>
  </si>
  <si>
    <t xml:space="preserve">      固体废弃物与化学品</t>
  </si>
  <si>
    <t xml:space="preserve">  债务付息支出</t>
  </si>
  <si>
    <t>23203</t>
  </si>
  <si>
    <t xml:space="preserve">    地方政府一般债务付息支出</t>
  </si>
  <si>
    <t>2320303</t>
  </si>
  <si>
    <t xml:space="preserve">      地方政府向国际组织借款付息支出</t>
  </si>
  <si>
    <t>政府性基金预算支出合计</t>
  </si>
  <si>
    <t xml:space="preserve"> 抗疫特别国债安排的支出</t>
  </si>
  <si>
    <t>23402</t>
  </si>
  <si>
    <t xml:space="preserve">   抗疫相关支出</t>
  </si>
  <si>
    <t>2340299</t>
  </si>
  <si>
    <t xml:space="preserve">     其他抗疫相关支出</t>
  </si>
  <si>
    <t>表8</t>
  </si>
  <si>
    <t>重庆市万盛经济技术开发区万东镇中心卫生院部门支出总表</t>
  </si>
  <si>
    <t>上缴上级支出</t>
  </si>
  <si>
    <t>事业单位经营支出</t>
  </si>
  <si>
    <t>对下级单位补助支出</t>
  </si>
  <si>
    <t>表9</t>
  </si>
  <si>
    <t>重庆市万盛经济技术开发区万东镇中心卫生院政府采购预算明细表</t>
  </si>
  <si>
    <t>教育收费收入预算</t>
  </si>
  <si>
    <t>货物类</t>
  </si>
  <si>
    <t>服务类</t>
  </si>
  <si>
    <t>工程类</t>
  </si>
  <si>
    <t>（备注：本单位无政府采购预算，故此表无数据。）</t>
  </si>
  <si>
    <t>表10</t>
  </si>
  <si>
    <t>2021年部门整体绩效目标表</t>
  </si>
  <si>
    <t>部门(单位)名称</t>
  </si>
  <si>
    <t>重庆市万盛经济技术开发区万东镇中心卫生院</t>
  </si>
  <si>
    <t>2021年预算</t>
  </si>
  <si>
    <t>一、级次（金额）</t>
  </si>
  <si>
    <t>二、预算来源（金额）</t>
  </si>
  <si>
    <t>1.本单位</t>
  </si>
  <si>
    <t>1.一般公共预算</t>
  </si>
  <si>
    <t>2.政府性基金预算</t>
  </si>
  <si>
    <t>2.补助镇街</t>
  </si>
  <si>
    <t>3.事业收入预算</t>
  </si>
  <si>
    <t>2021年整体             绩效目标</t>
  </si>
  <si>
    <t xml:space="preserve">
1.推进城乡基本公共卫生服务均等化，全面提升项目服务能力。2.人民群众健康水平进一步提高，主要健康指标达到先进水平。3.完善医疗服务体系建设，提升医疗质量和服务水平。4.强化行业作风建设，推进政风行风持续发展。</t>
  </si>
  <si>
    <t>绩效指标</t>
  </si>
  <si>
    <t>指标名称</t>
  </si>
  <si>
    <t>指标权重</t>
  </si>
  <si>
    <t>计量单位</t>
  </si>
  <si>
    <t>指标性质</t>
  </si>
  <si>
    <t>指标值</t>
  </si>
  <si>
    <t>医保统筹预算</t>
  </si>
  <si>
    <t>万元/年</t>
  </si>
  <si>
    <t>≧</t>
  </si>
  <si>
    <t>基本公共卫生服务预算</t>
  </si>
  <si>
    <t>住院自费率</t>
  </si>
  <si>
    <t>%</t>
  </si>
  <si>
    <t>≦</t>
  </si>
  <si>
    <t>住院出院人次人数比</t>
  </si>
  <si>
    <t>次/人</t>
  </si>
  <si>
    <t>医保政策范围内住院次均费用（元）</t>
  </si>
  <si>
    <t>元/人</t>
  </si>
  <si>
    <t>医保政策范围内住院报销率（%）</t>
  </si>
  <si>
    <t>本地化就诊率（%）</t>
  </si>
  <si>
    <t>表11</t>
  </si>
  <si>
    <t>2021年区级重点专项资金绩效目标申报表</t>
  </si>
  <si>
    <t/>
  </si>
  <si>
    <t>专项资金名称</t>
  </si>
  <si>
    <t>业务主管部门</t>
  </si>
  <si>
    <t>3.国有资本经营预算</t>
  </si>
  <si>
    <t>4.其他资金</t>
  </si>
  <si>
    <t>项目概况</t>
  </si>
  <si>
    <t>立项依据</t>
  </si>
  <si>
    <t>2021年项目绩效目标</t>
  </si>
  <si>
    <t>是否核心指标</t>
  </si>
  <si>
    <t>(备注：本单位无重点专项，故此表无数据）</t>
  </si>
  <si>
    <t>表12</t>
  </si>
  <si>
    <t>2021年区级一般性项目（民生项目）绩效目标申报表</t>
  </si>
  <si>
    <t>卫生健康系统专项业务专项—成本性支出专项</t>
  </si>
  <si>
    <t>万盛经开区卫生健康局</t>
  </si>
  <si>
    <t>按重庆市药交平台采购要求对药品及医疗耗材购进。减少医保费用的增加，规范价格、控制成本核算，控制医疗费用不合理增长及时解决医患矛盾。</t>
  </si>
  <si>
    <t>根据：渝价【2015】133号文件推进药品价格改革意见的通知和2019年渝医保发【2019】81号文件取消公立医院机构医用耗材加成同步调整医疗服务项目价格的通知。</t>
  </si>
  <si>
    <t>促进医院的全面、协调、可持续发展性，按文件规定在药交平台采购节约了成本，减少辖区居民看病贵、看病难，减轻病患负担。规范医务人员服务行为，不断提高服务质量。加强对医疗机构的监督管理。</t>
  </si>
  <si>
    <t>药品</t>
  </si>
  <si>
    <t>万元</t>
  </si>
  <si>
    <t>耗材</t>
  </si>
  <si>
    <t>试剂</t>
  </si>
</sst>
</file>

<file path=xl/styles.xml><?xml version="1.0" encoding="utf-8"?>
<styleSheet xmlns="http://schemas.openxmlformats.org/spreadsheetml/2006/main">
  <numFmts count="7">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00_ "/>
    <numFmt numFmtId="177" formatCode="0.00_ "/>
    <numFmt numFmtId="178" formatCode=";;"/>
  </numFmts>
  <fonts count="56">
    <font>
      <sz val="11"/>
      <color theme="1"/>
      <name val="等线"/>
      <charset val="134"/>
      <scheme val="minor"/>
    </font>
    <font>
      <sz val="10"/>
      <name val="Arial"/>
      <charset val="134"/>
    </font>
    <font>
      <sz val="12"/>
      <name val="Arial"/>
      <charset val="134"/>
    </font>
    <font>
      <sz val="11"/>
      <name val="方正书宋_GBK"/>
      <charset val="134"/>
    </font>
    <font>
      <b/>
      <sz val="20"/>
      <color rgb="FF000008"/>
      <name val="等线 Light"/>
      <charset val="134"/>
      <scheme val="major"/>
    </font>
    <font>
      <sz val="12"/>
      <color rgb="FF000008"/>
      <name val="宋体"/>
      <charset val="134"/>
    </font>
    <font>
      <sz val="11"/>
      <color rgb="FF000000"/>
      <name val="方正黑体_GBK"/>
      <charset val="134"/>
    </font>
    <font>
      <sz val="10"/>
      <color rgb="FF000000"/>
      <name val="宋体"/>
      <charset val="134"/>
    </font>
    <font>
      <sz val="10"/>
      <color rgb="FF000008"/>
      <name val="方正黑体_GBK"/>
      <charset val="134"/>
    </font>
    <font>
      <sz val="11"/>
      <color rgb="FF000008"/>
      <name val="方正黑体_GBK"/>
      <charset val="134"/>
    </font>
    <font>
      <sz val="12"/>
      <color rgb="FF000008"/>
      <name val="方正黑体_GBK"/>
      <charset val="134"/>
    </font>
    <font>
      <sz val="10"/>
      <color rgb="FF000000"/>
      <name val="方正黑体_GBK"/>
      <charset val="134"/>
    </font>
    <font>
      <sz val="9"/>
      <color rgb="FF000008"/>
      <name val="方正仿宋_GBK"/>
      <charset val="134"/>
    </font>
    <font>
      <sz val="9"/>
      <name val="宋体"/>
      <charset val="134"/>
    </font>
    <font>
      <b/>
      <sz val="20"/>
      <name val="等线 Light"/>
      <charset val="134"/>
      <scheme val="major"/>
    </font>
    <font>
      <b/>
      <sz val="14"/>
      <name val="楷体_GB2312"/>
      <charset val="134"/>
    </font>
    <font>
      <sz val="12"/>
      <name val="华文中宋"/>
      <charset val="134"/>
    </font>
    <font>
      <sz val="10"/>
      <color rgb="FF000000"/>
      <name val="方正仿宋_GBK"/>
      <charset val="134"/>
    </font>
    <font>
      <sz val="10"/>
      <name val="SimSun"/>
      <charset val="134"/>
    </font>
    <font>
      <b/>
      <sz val="10"/>
      <name val="宋体"/>
      <charset val="134"/>
    </font>
    <font>
      <sz val="9"/>
      <color indexed="8"/>
      <name val="SimSun"/>
      <charset val="134"/>
    </font>
    <font>
      <b/>
      <sz val="22"/>
      <color indexed="8"/>
      <name val="华文细黑"/>
      <charset val="134"/>
    </font>
    <font>
      <b/>
      <sz val="12"/>
      <color indexed="8"/>
      <name val="宋体"/>
      <charset val="134"/>
    </font>
    <font>
      <b/>
      <sz val="12"/>
      <name val="宋体"/>
      <charset val="134"/>
    </font>
    <font>
      <sz val="12"/>
      <name val="宋体"/>
      <charset val="134"/>
    </font>
    <font>
      <b/>
      <sz val="22"/>
      <name val="华文细黑"/>
      <charset val="134"/>
    </font>
    <font>
      <sz val="10"/>
      <name val="宋体"/>
      <charset val="134"/>
    </font>
    <font>
      <sz val="6"/>
      <name val="楷体_GB2312"/>
      <charset val="134"/>
    </font>
    <font>
      <b/>
      <sz val="14"/>
      <name val="宋体"/>
      <charset val="134"/>
    </font>
    <font>
      <sz val="12"/>
      <color theme="1"/>
      <name val="等线"/>
      <charset val="134"/>
      <scheme val="minor"/>
    </font>
    <font>
      <sz val="11"/>
      <name val="宋体"/>
      <charset val="134"/>
    </font>
    <font>
      <b/>
      <sz val="12"/>
      <name val="楷体_GB2312"/>
      <charset val="134"/>
    </font>
    <font>
      <sz val="11"/>
      <name val="等线 Light"/>
      <charset val="134"/>
      <scheme val="major"/>
    </font>
    <font>
      <sz val="11"/>
      <color theme="1"/>
      <name val="等线 Light"/>
      <charset val="134"/>
      <scheme val="major"/>
    </font>
    <font>
      <b/>
      <sz val="22"/>
      <color theme="1"/>
      <name val="等线"/>
      <charset val="134"/>
      <scheme val="minor"/>
    </font>
    <font>
      <b/>
      <sz val="18"/>
      <color theme="1"/>
      <name val="等线"/>
      <charset val="134"/>
      <scheme val="minor"/>
    </font>
    <font>
      <sz val="18"/>
      <color theme="1"/>
      <name val="等线"/>
      <charset val="134"/>
      <scheme val="minor"/>
    </font>
    <font>
      <sz val="11"/>
      <color theme="1"/>
      <name val="等线"/>
      <charset val="0"/>
      <scheme val="minor"/>
    </font>
    <font>
      <b/>
      <sz val="11"/>
      <color theme="1"/>
      <name val="等线"/>
      <charset val="0"/>
      <scheme val="minor"/>
    </font>
    <font>
      <sz val="11"/>
      <color theme="0"/>
      <name val="等线"/>
      <charset val="0"/>
      <scheme val="minor"/>
    </font>
    <font>
      <b/>
      <sz val="11"/>
      <color rgb="FFFFFFFF"/>
      <name val="等线"/>
      <charset val="0"/>
      <scheme val="minor"/>
    </font>
    <font>
      <b/>
      <sz val="11"/>
      <color theme="3"/>
      <name val="等线"/>
      <charset val="134"/>
      <scheme val="minor"/>
    </font>
    <font>
      <sz val="11"/>
      <color rgb="FF006100"/>
      <name val="等线"/>
      <charset val="0"/>
      <scheme val="minor"/>
    </font>
    <font>
      <sz val="11"/>
      <color rgb="FF3F3F76"/>
      <name val="等线"/>
      <charset val="0"/>
      <scheme val="minor"/>
    </font>
    <font>
      <sz val="11"/>
      <color rgb="FF9C0006"/>
      <name val="等线"/>
      <charset val="0"/>
      <scheme val="minor"/>
    </font>
    <font>
      <u/>
      <sz val="11"/>
      <color rgb="FF0000FF"/>
      <name val="等线"/>
      <charset val="0"/>
      <scheme val="minor"/>
    </font>
    <font>
      <b/>
      <sz val="13"/>
      <color theme="3"/>
      <name val="等线"/>
      <charset val="134"/>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sz val="11"/>
      <color rgb="FFFA7D00"/>
      <name val="等线"/>
      <charset val="0"/>
      <scheme val="minor"/>
    </font>
    <font>
      <b/>
      <sz val="11"/>
      <color rgb="FF3F3F3F"/>
      <name val="等线"/>
      <charset val="0"/>
      <scheme val="minor"/>
    </font>
    <font>
      <b/>
      <sz val="11"/>
      <color rgb="FFFA7D00"/>
      <name val="等线"/>
      <charset val="0"/>
      <scheme val="minor"/>
    </font>
    <font>
      <sz val="11"/>
      <color rgb="FF9C6500"/>
      <name val="等线"/>
      <charset val="0"/>
      <scheme val="minor"/>
    </font>
  </fonts>
  <fills count="34">
    <fill>
      <patternFill patternType="none"/>
    </fill>
    <fill>
      <patternFill patternType="gray125"/>
    </fill>
    <fill>
      <patternFill patternType="solid">
        <fgColor rgb="FFFFFF00"/>
        <bgColor indexed="64"/>
      </patternFill>
    </fill>
    <fill>
      <patternFill patternType="solid">
        <fgColor theme="4" tint="0.599993896298105"/>
        <bgColor indexed="64"/>
      </patternFill>
    </fill>
    <fill>
      <patternFill patternType="solid">
        <fgColor theme="4"/>
        <bgColor indexed="64"/>
      </patternFill>
    </fill>
    <fill>
      <patternFill patternType="solid">
        <fgColor rgb="FFA5A5A5"/>
        <bgColor indexed="64"/>
      </patternFill>
    </fill>
    <fill>
      <patternFill patternType="solid">
        <fgColor rgb="FFC6EFCE"/>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rgb="FFFFC7CE"/>
        <bgColor indexed="64"/>
      </patternFill>
    </fill>
    <fill>
      <patternFill patternType="solid">
        <fgColor theme="9"/>
        <bgColor indexed="64"/>
      </patternFill>
    </fill>
    <fill>
      <patternFill patternType="solid">
        <fgColor theme="6" tint="0.399975585192419"/>
        <bgColor indexed="64"/>
      </patternFill>
    </fill>
    <fill>
      <patternFill patternType="solid">
        <fgColor rgb="FFFFFFCC"/>
        <bgColor indexed="64"/>
      </patternFill>
    </fill>
    <fill>
      <patternFill patternType="solid">
        <fgColor theme="5"/>
        <bgColor indexed="64"/>
      </patternFill>
    </fill>
    <fill>
      <patternFill patternType="solid">
        <fgColor theme="5" tint="0.399975585192419"/>
        <bgColor indexed="64"/>
      </patternFill>
    </fill>
    <fill>
      <patternFill patternType="solid">
        <fgColor rgb="FFF2F2F2"/>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rgb="FFFFEB9C"/>
        <bgColor indexed="64"/>
      </patternFill>
    </fill>
    <fill>
      <patternFill patternType="solid">
        <fgColor theme="5" tint="0.799981688894314"/>
        <bgColor indexed="64"/>
      </patternFill>
    </fill>
    <fill>
      <patternFill patternType="solid">
        <fgColor theme="7"/>
        <bgColor indexed="64"/>
      </patternFill>
    </fill>
    <fill>
      <patternFill patternType="solid">
        <fgColor theme="5" tint="0.599993896298105"/>
        <bgColor indexed="64"/>
      </patternFill>
    </fill>
    <fill>
      <patternFill patternType="solid">
        <fgColor theme="7" tint="0.599993896298105"/>
        <bgColor indexed="64"/>
      </patternFill>
    </fill>
    <fill>
      <patternFill patternType="solid">
        <fgColor theme="6"/>
        <bgColor indexed="64"/>
      </patternFill>
    </fill>
    <fill>
      <patternFill patternType="solid">
        <fgColor theme="9"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s>
  <borders count="24">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auto="1"/>
      </left>
      <right style="thin">
        <color auto="1"/>
      </right>
      <top/>
      <bottom/>
      <diagonal/>
    </border>
    <border>
      <left/>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right style="thin">
        <color auto="1"/>
      </right>
      <top/>
      <bottom/>
      <diagonal/>
    </border>
    <border>
      <left style="thin">
        <color auto="1"/>
      </left>
      <right/>
      <top/>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54">
    <xf numFmtId="0" fontId="0" fillId="0" borderId="0"/>
    <xf numFmtId="42" fontId="0" fillId="0" borderId="0" applyFont="0" applyFill="0" applyBorder="0" applyAlignment="0" applyProtection="0">
      <alignment vertical="center"/>
    </xf>
    <xf numFmtId="0" fontId="37" fillId="9" borderId="0" applyNumberFormat="0" applyBorder="0" applyAlignment="0" applyProtection="0">
      <alignment vertical="center"/>
    </xf>
    <xf numFmtId="0" fontId="43" fillId="10" borderId="1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7" fillId="12" borderId="0" applyNumberFormat="0" applyBorder="0" applyAlignment="0" applyProtection="0">
      <alignment vertical="center"/>
    </xf>
    <xf numFmtId="0" fontId="44" fillId="14" borderId="0" applyNumberFormat="0" applyBorder="0" applyAlignment="0" applyProtection="0">
      <alignment vertical="center"/>
    </xf>
    <xf numFmtId="43" fontId="0" fillId="0" borderId="0" applyFont="0" applyFill="0" applyBorder="0" applyAlignment="0" applyProtection="0">
      <alignment vertical="center"/>
    </xf>
    <xf numFmtId="0" fontId="39" fillId="16" borderId="0" applyNumberFormat="0" applyBorder="0" applyAlignment="0" applyProtection="0">
      <alignment vertical="center"/>
    </xf>
    <xf numFmtId="0" fontId="45" fillId="0" borderId="0" applyNumberFormat="0" applyFill="0" applyBorder="0" applyAlignment="0" applyProtection="0">
      <alignment vertical="center"/>
    </xf>
    <xf numFmtId="9" fontId="0" fillId="0" borderId="0" applyFont="0" applyFill="0" applyBorder="0" applyAlignment="0" applyProtection="0">
      <alignment vertical="center"/>
    </xf>
    <xf numFmtId="0" fontId="47" fillId="0" borderId="0" applyNumberFormat="0" applyFill="0" applyBorder="0" applyAlignment="0" applyProtection="0">
      <alignment vertical="center"/>
    </xf>
    <xf numFmtId="0" fontId="0" fillId="17" borderId="21" applyNumberFormat="0" applyFont="0" applyAlignment="0" applyProtection="0">
      <alignment vertical="center"/>
    </xf>
    <xf numFmtId="0" fontId="39" fillId="19" borderId="0" applyNumberFormat="0" applyBorder="0" applyAlignment="0" applyProtection="0">
      <alignment vertical="center"/>
    </xf>
    <xf numFmtId="0" fontId="41"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1" fillId="0" borderId="20" applyNumberFormat="0" applyFill="0" applyAlignment="0" applyProtection="0">
      <alignment vertical="center"/>
    </xf>
    <xf numFmtId="0" fontId="46" fillId="0" borderId="20" applyNumberFormat="0" applyFill="0" applyAlignment="0" applyProtection="0">
      <alignment vertical="center"/>
    </xf>
    <xf numFmtId="0" fontId="39" fillId="7" borderId="0" applyNumberFormat="0" applyBorder="0" applyAlignment="0" applyProtection="0">
      <alignment vertical="center"/>
    </xf>
    <xf numFmtId="0" fontId="41" fillId="0" borderId="18" applyNumberFormat="0" applyFill="0" applyAlignment="0" applyProtection="0">
      <alignment vertical="center"/>
    </xf>
    <xf numFmtId="0" fontId="39" fillId="8" borderId="0" applyNumberFormat="0" applyBorder="0" applyAlignment="0" applyProtection="0">
      <alignment vertical="center"/>
    </xf>
    <xf numFmtId="0" fontId="53" fillId="20" borderId="23" applyNumberFormat="0" applyAlignment="0" applyProtection="0">
      <alignment vertical="center"/>
    </xf>
    <xf numFmtId="0" fontId="54" fillId="20" borderId="19" applyNumberFormat="0" applyAlignment="0" applyProtection="0">
      <alignment vertical="center"/>
    </xf>
    <xf numFmtId="0" fontId="40" fillId="5" borderId="17" applyNumberFormat="0" applyAlignment="0" applyProtection="0">
      <alignment vertical="center"/>
    </xf>
    <xf numFmtId="0" fontId="37" fillId="21" borderId="0" applyNumberFormat="0" applyBorder="0" applyAlignment="0" applyProtection="0">
      <alignment vertical="center"/>
    </xf>
    <xf numFmtId="0" fontId="39" fillId="18" borderId="0" applyNumberFormat="0" applyBorder="0" applyAlignment="0" applyProtection="0">
      <alignment vertical="center"/>
    </xf>
    <xf numFmtId="0" fontId="52" fillId="0" borderId="22" applyNumberFormat="0" applyFill="0" applyAlignment="0" applyProtection="0">
      <alignment vertical="center"/>
    </xf>
    <xf numFmtId="0" fontId="38" fillId="0" borderId="16" applyNumberFormat="0" applyFill="0" applyAlignment="0" applyProtection="0">
      <alignment vertical="center"/>
    </xf>
    <xf numFmtId="0" fontId="42" fillId="6" borderId="0" applyNumberFormat="0" applyBorder="0" applyAlignment="0" applyProtection="0">
      <alignment vertical="center"/>
    </xf>
    <xf numFmtId="0" fontId="55" fillId="24" borderId="0" applyNumberFormat="0" applyBorder="0" applyAlignment="0" applyProtection="0">
      <alignment vertical="center"/>
    </xf>
    <xf numFmtId="0" fontId="37" fillId="23" borderId="0" applyNumberFormat="0" applyBorder="0" applyAlignment="0" applyProtection="0">
      <alignment vertical="center"/>
    </xf>
    <xf numFmtId="0" fontId="39" fillId="4" borderId="0" applyNumberFormat="0" applyBorder="0" applyAlignment="0" applyProtection="0">
      <alignment vertical="center"/>
    </xf>
    <xf numFmtId="0" fontId="37" fillId="13" borderId="0" applyNumberFormat="0" applyBorder="0" applyAlignment="0" applyProtection="0">
      <alignment vertical="center"/>
    </xf>
    <xf numFmtId="0" fontId="37" fillId="3" borderId="0" applyNumberFormat="0" applyBorder="0" applyAlignment="0" applyProtection="0">
      <alignment vertical="center"/>
    </xf>
    <xf numFmtId="0" fontId="37" fillId="25" borderId="0" applyNumberFormat="0" applyBorder="0" applyAlignment="0" applyProtection="0">
      <alignment vertical="center"/>
    </xf>
    <xf numFmtId="0" fontId="37" fillId="27" borderId="0" applyNumberFormat="0" applyBorder="0" applyAlignment="0" applyProtection="0">
      <alignment vertical="center"/>
    </xf>
    <xf numFmtId="0" fontId="39" fillId="29" borderId="0" applyNumberFormat="0" applyBorder="0" applyAlignment="0" applyProtection="0">
      <alignment vertical="center"/>
    </xf>
    <xf numFmtId="0" fontId="39" fillId="26" borderId="0" applyNumberFormat="0" applyBorder="0" applyAlignment="0" applyProtection="0">
      <alignment vertical="center"/>
    </xf>
    <xf numFmtId="0" fontId="37" fillId="11" borderId="0" applyNumberFormat="0" applyBorder="0" applyAlignment="0" applyProtection="0">
      <alignment vertical="center"/>
    </xf>
    <xf numFmtId="0" fontId="37" fillId="28" borderId="0" applyNumberFormat="0" applyBorder="0" applyAlignment="0" applyProtection="0">
      <alignment vertical="center"/>
    </xf>
    <xf numFmtId="0" fontId="39" fillId="31" borderId="0" applyNumberFormat="0" applyBorder="0" applyAlignment="0" applyProtection="0">
      <alignment vertical="center"/>
    </xf>
    <xf numFmtId="0" fontId="37" fillId="32" borderId="0" applyNumberFormat="0" applyBorder="0" applyAlignment="0" applyProtection="0">
      <alignment vertical="center"/>
    </xf>
    <xf numFmtId="0" fontId="39" fillId="33" borderId="0" applyNumberFormat="0" applyBorder="0" applyAlignment="0" applyProtection="0">
      <alignment vertical="center"/>
    </xf>
    <xf numFmtId="0" fontId="39" fillId="15" borderId="0" applyNumberFormat="0" applyBorder="0" applyAlignment="0" applyProtection="0">
      <alignment vertical="center"/>
    </xf>
    <xf numFmtId="0" fontId="37" fillId="30" borderId="0" applyNumberFormat="0" applyBorder="0" applyAlignment="0" applyProtection="0">
      <alignment vertical="center"/>
    </xf>
    <xf numFmtId="0" fontId="39" fillId="22" borderId="0" applyNumberFormat="0" applyBorder="0" applyAlignment="0" applyProtection="0">
      <alignment vertical="center"/>
    </xf>
    <xf numFmtId="0" fontId="1" fillId="0" borderId="0"/>
    <xf numFmtId="0" fontId="13" fillId="0" borderId="0"/>
    <xf numFmtId="0" fontId="13" fillId="0" borderId="0"/>
    <xf numFmtId="0" fontId="13" fillId="0" borderId="0"/>
    <xf numFmtId="0" fontId="24" fillId="0" borderId="0"/>
  </cellStyleXfs>
  <cellXfs count="179">
    <xf numFmtId="0" fontId="0" fillId="0" borderId="0" xfId="0"/>
    <xf numFmtId="0" fontId="0" fillId="0" borderId="0" xfId="53" applyFont="1" applyFill="1" applyBorder="1" applyAlignment="1">
      <alignment vertical="center"/>
    </xf>
    <xf numFmtId="0" fontId="1" fillId="0" borderId="0" xfId="49" applyFont="1" applyFill="1" applyBorder="1" applyAlignment="1">
      <alignment vertical="center"/>
    </xf>
    <xf numFmtId="0" fontId="2" fillId="0" borderId="0" xfId="49" applyFont="1" applyFill="1" applyBorder="1" applyAlignment="1">
      <alignment vertical="center"/>
    </xf>
    <xf numFmtId="0" fontId="3" fillId="0" borderId="0" xfId="0" applyNumberFormat="1" applyFont="1" applyFill="1" applyBorder="1" applyAlignment="1" applyProtection="1">
      <alignment horizontal="left" vertical="center"/>
    </xf>
    <xf numFmtId="0" fontId="4" fillId="0" borderId="0" xfId="49" applyFont="1" applyFill="1" applyBorder="1" applyAlignment="1">
      <alignment horizontal="center" vertical="center" wrapText="1"/>
    </xf>
    <xf numFmtId="0" fontId="5" fillId="0" borderId="0" xfId="49" applyFont="1" applyFill="1" applyBorder="1" applyAlignment="1">
      <alignment horizontal="left" vertical="center" wrapText="1"/>
    </xf>
    <xf numFmtId="0" fontId="5" fillId="0" borderId="0" xfId="49"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Fill="1" applyBorder="1" applyAlignment="1">
      <alignment horizontal="left" vertical="center"/>
    </xf>
    <xf numFmtId="0" fontId="10" fillId="0" borderId="1" xfId="0" applyFont="1" applyFill="1" applyBorder="1" applyAlignment="1">
      <alignment horizontal="left" vertical="center" wrapText="1"/>
    </xf>
    <xf numFmtId="0" fontId="11" fillId="0" borderId="1" xfId="0" applyFont="1" applyFill="1" applyBorder="1" applyAlignment="1">
      <alignment horizontal="center" vertical="center" wrapText="1"/>
    </xf>
    <xf numFmtId="0" fontId="12" fillId="0" borderId="2" xfId="49" applyFont="1" applyFill="1" applyBorder="1" applyAlignment="1">
      <alignment horizontal="left" vertical="center"/>
    </xf>
    <xf numFmtId="9" fontId="12" fillId="0" borderId="2" xfId="49" applyNumberFormat="1" applyFont="1" applyFill="1" applyBorder="1" applyAlignment="1">
      <alignment horizontal="center" vertical="center"/>
    </xf>
    <xf numFmtId="0" fontId="12" fillId="0" borderId="2" xfId="49" applyFont="1" applyFill="1" applyBorder="1" applyAlignment="1">
      <alignment horizontal="center" vertical="center"/>
    </xf>
    <xf numFmtId="0" fontId="7" fillId="0" borderId="3" xfId="0" applyFont="1" applyFill="1" applyBorder="1" applyAlignment="1">
      <alignment horizontal="justify" vertical="center" wrapText="1"/>
    </xf>
    <xf numFmtId="0" fontId="12" fillId="0" borderId="1" xfId="49" applyFont="1" applyFill="1" applyBorder="1" applyAlignment="1">
      <alignment horizontal="left" vertical="center"/>
    </xf>
    <xf numFmtId="9" fontId="12" fillId="0" borderId="1" xfId="49" applyNumberFormat="1" applyFont="1" applyFill="1" applyBorder="1" applyAlignment="1">
      <alignment horizontal="center" vertical="center"/>
    </xf>
    <xf numFmtId="0" fontId="12" fillId="0" borderId="1" xfId="49" applyFont="1" applyFill="1" applyBorder="1" applyAlignment="1">
      <alignment horizontal="center" vertical="center"/>
    </xf>
    <xf numFmtId="0" fontId="7" fillId="0" borderId="1" xfId="0" applyFont="1" applyFill="1" applyBorder="1" applyAlignment="1">
      <alignment horizontal="justify" vertical="center" wrapText="1"/>
    </xf>
    <xf numFmtId="0" fontId="1" fillId="0" borderId="1" xfId="49" applyFont="1" applyFill="1" applyBorder="1" applyAlignment="1">
      <alignment vertical="center"/>
    </xf>
    <xf numFmtId="0" fontId="0" fillId="0" borderId="1" xfId="0" applyFont="1" applyFill="1" applyBorder="1" applyAlignment="1">
      <alignment vertical="center"/>
    </xf>
    <xf numFmtId="0" fontId="1" fillId="0" borderId="0" xfId="49" applyFont="1" applyFill="1" applyBorder="1" applyAlignment="1"/>
    <xf numFmtId="0" fontId="13" fillId="0" borderId="0" xfId="0" applyFont="1" applyFill="1" applyBorder="1" applyAlignment="1"/>
    <xf numFmtId="0" fontId="14" fillId="0" borderId="0" xfId="49" applyFont="1" applyFill="1" applyBorder="1" applyAlignment="1">
      <alignment horizontal="center" vertical="center"/>
    </xf>
    <xf numFmtId="0" fontId="15" fillId="0" borderId="0" xfId="0" applyFont="1" applyFill="1" applyBorder="1" applyAlignment="1">
      <alignment horizontal="centerContinuous"/>
    </xf>
    <xf numFmtId="0" fontId="13" fillId="0" borderId="0" xfId="0" applyFont="1" applyFill="1" applyBorder="1" applyAlignment="1">
      <alignment horizontal="centerContinuous"/>
    </xf>
    <xf numFmtId="0" fontId="16" fillId="0" borderId="0" xfId="52" applyFont="1" applyFill="1" applyBorder="1" applyAlignment="1">
      <alignment horizontal="center" vertical="center"/>
    </xf>
    <xf numFmtId="0" fontId="6" fillId="0" borderId="1" xfId="0" applyFont="1" applyFill="1" applyBorder="1" applyAlignment="1">
      <alignment horizontal="left" vertical="center" wrapText="1"/>
    </xf>
    <xf numFmtId="0" fontId="10" fillId="0" borderId="4"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7" fillId="0" borderId="1" xfId="0" applyFont="1" applyFill="1" applyBorder="1" applyAlignment="1">
      <alignment horizontal="justify" vertical="center" wrapText="1"/>
    </xf>
    <xf numFmtId="0" fontId="6" fillId="0" borderId="1" xfId="0" applyFont="1" applyFill="1" applyBorder="1" applyAlignment="1">
      <alignment horizontal="center" vertical="center"/>
    </xf>
    <xf numFmtId="0" fontId="11" fillId="0" borderId="1" xfId="0" applyFont="1" applyFill="1" applyBorder="1" applyAlignment="1">
      <alignment horizontal="center" vertical="center"/>
    </xf>
    <xf numFmtId="0" fontId="12" fillId="0" borderId="7" xfId="49" applyFont="1" applyFill="1" applyBorder="1" applyAlignment="1">
      <alignment horizontal="left" vertical="center"/>
    </xf>
    <xf numFmtId="9" fontId="12" fillId="0" borderId="7" xfId="49" applyNumberFormat="1" applyFont="1" applyFill="1" applyBorder="1" applyAlignment="1">
      <alignment horizontal="center" vertical="center"/>
    </xf>
    <xf numFmtId="0" fontId="12" fillId="0" borderId="7" xfId="49" applyFont="1" applyFill="1" applyBorder="1" applyAlignment="1">
      <alignment horizontal="center" vertical="center"/>
    </xf>
    <xf numFmtId="0" fontId="18" fillId="0" borderId="1" xfId="0" applyFont="1" applyFill="1" applyBorder="1" applyAlignment="1" applyProtection="1">
      <alignment horizontal="center" vertical="center" wrapText="1"/>
      <protection locked="0"/>
    </xf>
    <xf numFmtId="0" fontId="17" fillId="0" borderId="1" xfId="0" applyFont="1" applyFill="1" applyBorder="1" applyAlignment="1">
      <alignment horizontal="center" vertical="center"/>
    </xf>
    <xf numFmtId="10" fontId="17" fillId="0" borderId="1" xfId="0" applyNumberFormat="1" applyFont="1" applyFill="1" applyBorder="1" applyAlignment="1">
      <alignment horizontal="center" vertical="center"/>
    </xf>
    <xf numFmtId="9" fontId="17" fillId="0" borderId="1" xfId="0" applyNumberFormat="1" applyFont="1" applyFill="1" applyBorder="1" applyAlignment="1">
      <alignment horizontal="center" vertical="center" wrapText="1"/>
    </xf>
    <xf numFmtId="0" fontId="17" fillId="0" borderId="1" xfId="0" applyFont="1" applyFill="1" applyBorder="1" applyAlignment="1">
      <alignment horizontal="center" vertical="center" wrapText="1"/>
    </xf>
    <xf numFmtId="0" fontId="13" fillId="0" borderId="0" xfId="0" applyFont="1" applyFill="1" applyBorder="1" applyAlignment="1">
      <alignment horizontal="center"/>
    </xf>
    <xf numFmtId="0" fontId="0" fillId="0" borderId="0" xfId="0" applyFill="1"/>
    <xf numFmtId="0" fontId="19" fillId="0" borderId="0" xfId="50" applyNumberFormat="1" applyFont="1" applyFill="1" applyAlignment="1" applyProtection="1">
      <alignment wrapText="1"/>
    </xf>
    <xf numFmtId="0" fontId="20" fillId="0" borderId="0" xfId="0" applyFont="1" applyBorder="1" applyAlignment="1">
      <alignment horizontal="left" vertical="center" wrapText="1"/>
    </xf>
    <xf numFmtId="0" fontId="21" fillId="0" borderId="0" xfId="0" applyFont="1" applyBorder="1" applyAlignment="1">
      <alignment horizontal="center" vertical="center" wrapText="1"/>
    </xf>
    <xf numFmtId="0" fontId="22" fillId="0" borderId="1" xfId="0" applyFont="1" applyFill="1" applyBorder="1" applyAlignment="1">
      <alignment horizontal="center" vertical="center" wrapText="1"/>
    </xf>
    <xf numFmtId="0" fontId="23" fillId="0" borderId="1" xfId="51" applyNumberFormat="1" applyFont="1" applyFill="1" applyBorder="1" applyAlignment="1" applyProtection="1">
      <alignment horizontal="center" vertical="center" wrapText="1"/>
    </xf>
    <xf numFmtId="0" fontId="24" fillId="0" borderId="1" xfId="50" applyFont="1" applyFill="1" applyBorder="1" applyAlignment="1">
      <alignment horizontal="left" vertical="center"/>
    </xf>
    <xf numFmtId="0" fontId="0" fillId="0" borderId="1" xfId="0" applyBorder="1"/>
    <xf numFmtId="0" fontId="24" fillId="0" borderId="1" xfId="50" applyFont="1" applyFill="1" applyBorder="1" applyAlignment="1">
      <alignment horizontal="left" vertical="center" indent="2"/>
    </xf>
    <xf numFmtId="0" fontId="13" fillId="0" borderId="0" xfId="51"/>
    <xf numFmtId="0" fontId="19" fillId="0" borderId="0" xfId="51" applyNumberFormat="1" applyFont="1" applyFill="1" applyAlignment="1" applyProtection="1">
      <alignment horizontal="left" vertical="center"/>
    </xf>
    <xf numFmtId="0" fontId="13" fillId="0" borderId="0" xfId="51" applyFill="1"/>
    <xf numFmtId="0" fontId="25" fillId="0" borderId="0" xfId="51" applyNumberFormat="1" applyFont="1" applyFill="1" applyAlignment="1" applyProtection="1">
      <alignment horizontal="center"/>
    </xf>
    <xf numFmtId="0" fontId="15" fillId="0" borderId="0" xfId="51" applyFont="1" applyFill="1" applyAlignment="1">
      <alignment horizontal="centerContinuous"/>
    </xf>
    <xf numFmtId="0" fontId="13" fillId="0" borderId="0" xfId="51" applyFill="1" applyAlignment="1">
      <alignment horizontal="centerContinuous"/>
    </xf>
    <xf numFmtId="0" fontId="13" fillId="0" borderId="0" xfId="51" applyAlignment="1">
      <alignment horizontal="centerContinuous"/>
    </xf>
    <xf numFmtId="0" fontId="15" fillId="0" borderId="0" xfId="51" applyNumberFormat="1" applyFont="1" applyFill="1" applyAlignment="1" applyProtection="1">
      <alignment horizontal="centerContinuous"/>
    </xf>
    <xf numFmtId="0" fontId="24" fillId="0" borderId="0" xfId="51" applyFont="1"/>
    <xf numFmtId="0" fontId="24" fillId="0" borderId="0" xfId="51" applyFont="1" applyFill="1"/>
    <xf numFmtId="0" fontId="24" fillId="0" borderId="0" xfId="51" applyFont="1" applyAlignment="1">
      <alignment horizontal="right"/>
    </xf>
    <xf numFmtId="0" fontId="23" fillId="0" borderId="3" xfId="51" applyNumberFormat="1" applyFont="1" applyFill="1" applyBorder="1" applyAlignment="1" applyProtection="1">
      <alignment horizontal="center" vertical="center" wrapText="1"/>
    </xf>
    <xf numFmtId="0" fontId="26" fillId="0" borderId="6" xfId="0" applyNumberFormat="1" applyFont="1" applyFill="1" applyBorder="1" applyAlignment="1" applyProtection="1">
      <alignment horizontal="left" vertical="center"/>
    </xf>
    <xf numFmtId="0" fontId="19" fillId="0" borderId="4" xfId="0" applyNumberFormat="1" applyFont="1" applyFill="1" applyBorder="1" applyAlignment="1" applyProtection="1">
      <alignment horizontal="center" vertical="center"/>
    </xf>
    <xf numFmtId="177" fontId="26" fillId="0" borderId="3" xfId="0" applyNumberFormat="1" applyFont="1" applyFill="1" applyBorder="1" applyAlignment="1" applyProtection="1">
      <alignment horizontal="right" vertical="center"/>
    </xf>
    <xf numFmtId="49" fontId="26" fillId="0" borderId="1" xfId="0" applyNumberFormat="1" applyFont="1" applyFill="1" applyBorder="1" applyAlignment="1" applyProtection="1">
      <alignment horizontal="left" vertical="center"/>
    </xf>
    <xf numFmtId="0" fontId="19" fillId="0" borderId="4" xfId="0" applyNumberFormat="1" applyFont="1" applyFill="1" applyBorder="1" applyAlignment="1" applyProtection="1">
      <alignment horizontal="left" vertical="center"/>
    </xf>
    <xf numFmtId="177" fontId="26" fillId="0" borderId="1" xfId="0" applyNumberFormat="1" applyFont="1" applyFill="1" applyBorder="1" applyAlignment="1" applyProtection="1">
      <alignment horizontal="right" vertical="center"/>
    </xf>
    <xf numFmtId="0" fontId="26" fillId="0" borderId="4" xfId="0" applyNumberFormat="1" applyFont="1" applyFill="1" applyBorder="1" applyAlignment="1" applyProtection="1">
      <alignment horizontal="left" vertical="center"/>
    </xf>
    <xf numFmtId="176" fontId="26" fillId="0" borderId="1" xfId="0" applyNumberFormat="1" applyFont="1" applyFill="1" applyBorder="1" applyAlignment="1" applyProtection="1">
      <alignment horizontal="right" vertical="center"/>
    </xf>
    <xf numFmtId="0" fontId="26" fillId="0" borderId="1" xfId="0" applyNumberFormat="1" applyFont="1" applyFill="1" applyBorder="1" applyAlignment="1" applyProtection="1">
      <alignment horizontal="left" vertical="center"/>
    </xf>
    <xf numFmtId="0" fontId="25" fillId="0" borderId="0" xfId="51" applyNumberFormat="1" applyFont="1" applyFill="1" applyAlignment="1" applyProtection="1">
      <alignment horizontal="centerContinuous"/>
    </xf>
    <xf numFmtId="0" fontId="19" fillId="0" borderId="0" xfId="51" applyNumberFormat="1" applyFont="1" applyFill="1" applyAlignment="1" applyProtection="1">
      <alignment horizontal="centerContinuous"/>
    </xf>
    <xf numFmtId="0" fontId="23" fillId="0" borderId="0" xfId="51" applyNumberFormat="1" applyFont="1" applyFill="1" applyAlignment="1" applyProtection="1">
      <alignment horizontal="centerContinuous"/>
    </xf>
    <xf numFmtId="0" fontId="23" fillId="0" borderId="1" xfId="51" applyNumberFormat="1" applyFont="1" applyFill="1" applyBorder="1" applyAlignment="1" applyProtection="1">
      <alignment horizontal="center" vertical="center"/>
    </xf>
    <xf numFmtId="0" fontId="23" fillId="0" borderId="6" xfId="51" applyNumberFormat="1" applyFont="1" applyFill="1" applyBorder="1" applyAlignment="1" applyProtection="1">
      <alignment horizontal="center" vertical="center" wrapText="1"/>
    </xf>
    <xf numFmtId="0" fontId="23" fillId="0" borderId="4" xfId="51" applyNumberFormat="1" applyFont="1" applyFill="1" applyBorder="1" applyAlignment="1" applyProtection="1">
      <alignment horizontal="center" vertical="center" wrapText="1"/>
    </xf>
    <xf numFmtId="0" fontId="23" fillId="0" borderId="8" xfId="51" applyFont="1" applyBorder="1" applyAlignment="1">
      <alignment horizontal="center" vertical="center" wrapText="1"/>
    </xf>
    <xf numFmtId="0" fontId="23" fillId="0" borderId="8" xfId="51" applyFont="1" applyFill="1" applyBorder="1" applyAlignment="1">
      <alignment horizontal="center" vertical="center" wrapText="1"/>
    </xf>
    <xf numFmtId="0" fontId="27" fillId="0" borderId="0" xfId="51" applyFont="1" applyFill="1" applyAlignment="1">
      <alignment horizontal="right"/>
    </xf>
    <xf numFmtId="0" fontId="24" fillId="0" borderId="9" xfId="51" applyNumberFormat="1" applyFont="1" applyFill="1" applyBorder="1" applyAlignment="1" applyProtection="1">
      <alignment horizontal="right"/>
    </xf>
    <xf numFmtId="0" fontId="23" fillId="0" borderId="10" xfId="51" applyNumberFormat="1" applyFont="1" applyFill="1" applyBorder="1" applyAlignment="1" applyProtection="1">
      <alignment horizontal="center" vertical="center" wrapText="1"/>
    </xf>
    <xf numFmtId="0" fontId="26" fillId="0" borderId="0" xfId="51" applyFont="1" applyFill="1" applyAlignment="1">
      <alignment horizontal="right" vertical="center"/>
    </xf>
    <xf numFmtId="0" fontId="26" fillId="0" borderId="0" xfId="51" applyFont="1" applyFill="1" applyAlignment="1">
      <alignment vertical="center"/>
    </xf>
    <xf numFmtId="0" fontId="27" fillId="0" borderId="0" xfId="51" applyFont="1" applyAlignment="1">
      <alignment horizontal="right"/>
    </xf>
    <xf numFmtId="0" fontId="25" fillId="0" borderId="0" xfId="51" applyFont="1" applyFill="1" applyAlignment="1">
      <alignment horizontal="centerContinuous" vertical="center"/>
    </xf>
    <xf numFmtId="0" fontId="28" fillId="0" borderId="0" xfId="51" applyFont="1" applyFill="1" applyAlignment="1">
      <alignment horizontal="centerContinuous" vertical="center"/>
    </xf>
    <xf numFmtId="0" fontId="26" fillId="0" borderId="0" xfId="51" applyFont="1" applyFill="1" applyAlignment="1">
      <alignment horizontal="centerContinuous" vertical="center"/>
    </xf>
    <xf numFmtId="0" fontId="24" fillId="0" borderId="0" xfId="51" applyFont="1" applyFill="1" applyAlignment="1">
      <alignment horizontal="center" vertical="center"/>
    </xf>
    <xf numFmtId="0" fontId="24" fillId="0" borderId="0" xfId="51" applyFont="1" applyFill="1" applyAlignment="1">
      <alignment vertical="center"/>
    </xf>
    <xf numFmtId="0" fontId="23" fillId="0" borderId="10" xfId="51" applyNumberFormat="1" applyFont="1" applyFill="1" applyBorder="1" applyAlignment="1" applyProtection="1">
      <alignment horizontal="center" vertical="center"/>
    </xf>
    <xf numFmtId="0" fontId="23" fillId="0" borderId="10" xfId="51" applyNumberFormat="1" applyFont="1" applyFill="1" applyBorder="1" applyAlignment="1" applyProtection="1">
      <alignment horizontal="centerContinuous" vertical="center" wrapText="1"/>
    </xf>
    <xf numFmtId="0" fontId="29" fillId="0" borderId="1" xfId="0" applyFont="1" applyFill="1" applyBorder="1" applyAlignment="1">
      <alignment vertical="center"/>
    </xf>
    <xf numFmtId="4" fontId="24" fillId="0" borderId="1" xfId="0" applyNumberFormat="1" applyFont="1" applyFill="1" applyBorder="1" applyAlignment="1" applyProtection="1">
      <alignment horizontal="right" vertical="center"/>
    </xf>
    <xf numFmtId="49" fontId="30" fillId="2" borderId="1" xfId="0" applyNumberFormat="1" applyFont="1" applyFill="1" applyBorder="1" applyAlignment="1" applyProtection="1">
      <alignment horizontal="left" vertical="center" wrapText="1"/>
    </xf>
    <xf numFmtId="49" fontId="0" fillId="2" borderId="1" xfId="0" applyNumberFormat="1" applyFill="1" applyBorder="1" applyAlignment="1">
      <alignment horizontal="left" vertical="center"/>
    </xf>
    <xf numFmtId="0" fontId="0" fillId="0" borderId="1" xfId="0" applyFont="1" applyFill="1" applyBorder="1" applyAlignment="1">
      <alignment vertical="center" shrinkToFit="1"/>
    </xf>
    <xf numFmtId="0" fontId="0" fillId="0" borderId="1" xfId="0" applyFill="1" applyBorder="1" applyAlignment="1">
      <alignment vertical="center"/>
    </xf>
    <xf numFmtId="0" fontId="29" fillId="0" borderId="1" xfId="0" applyFont="1" applyFill="1" applyBorder="1" applyAlignment="1">
      <alignment horizontal="center" vertical="center"/>
    </xf>
    <xf numFmtId="176" fontId="29" fillId="0" borderId="1" xfId="0" applyNumberFormat="1" applyFont="1" applyFill="1" applyBorder="1" applyAlignment="1">
      <alignment horizontal="center" vertical="center"/>
    </xf>
    <xf numFmtId="176" fontId="29" fillId="0" borderId="1" xfId="0" applyNumberFormat="1" applyFont="1" applyFill="1" applyBorder="1" applyAlignment="1">
      <alignment vertical="center"/>
    </xf>
    <xf numFmtId="0" fontId="26" fillId="0" borderId="0" xfId="51" applyFont="1" applyFill="1"/>
    <xf numFmtId="0" fontId="25" fillId="0" borderId="0" xfId="51" applyFont="1" applyFill="1" applyAlignment="1">
      <alignment horizontal="centerContinuous"/>
    </xf>
    <xf numFmtId="0" fontId="31" fillId="0" borderId="0" xfId="51" applyFont="1" applyAlignment="1">
      <alignment horizontal="centerContinuous"/>
    </xf>
    <xf numFmtId="0" fontId="23" fillId="0" borderId="0" xfId="51" applyFont="1" applyFill="1" applyAlignment="1">
      <alignment horizontal="centerContinuous"/>
    </xf>
    <xf numFmtId="0" fontId="23" fillId="0" borderId="0" xfId="51" applyFont="1" applyAlignment="1">
      <alignment horizontal="centerContinuous"/>
    </xf>
    <xf numFmtId="0" fontId="23" fillId="0" borderId="0" xfId="51" applyFont="1" applyAlignment="1">
      <alignment horizontal="right"/>
    </xf>
    <xf numFmtId="0" fontId="23" fillId="0" borderId="4" xfId="51" applyNumberFormat="1" applyFont="1" applyFill="1" applyBorder="1" applyAlignment="1" applyProtection="1">
      <alignment horizontal="center" vertical="center"/>
    </xf>
    <xf numFmtId="0" fontId="23" fillId="0" borderId="3" xfId="51" applyNumberFormat="1" applyFont="1" applyFill="1" applyBorder="1" applyAlignment="1" applyProtection="1">
      <alignment horizontal="center" vertical="center"/>
    </xf>
    <xf numFmtId="0" fontId="23" fillId="0" borderId="8" xfId="51" applyNumberFormat="1" applyFont="1" applyFill="1" applyBorder="1" applyAlignment="1" applyProtection="1">
      <alignment horizontal="center" vertical="center"/>
    </xf>
    <xf numFmtId="49" fontId="24" fillId="0" borderId="4" xfId="51" applyNumberFormat="1" applyFont="1" applyFill="1" applyBorder="1" applyAlignment="1" applyProtection="1">
      <alignment horizontal="left" vertical="center"/>
    </xf>
    <xf numFmtId="178" fontId="24" fillId="0" borderId="1" xfId="51" applyNumberFormat="1" applyFont="1" applyFill="1" applyBorder="1" applyAlignment="1" applyProtection="1">
      <alignment horizontal="left" vertical="center"/>
    </xf>
    <xf numFmtId="4" fontId="24" fillId="0" borderId="5" xfId="51" applyNumberFormat="1" applyFont="1" applyFill="1" applyBorder="1" applyAlignment="1" applyProtection="1">
      <alignment horizontal="right" vertical="center" wrapText="1"/>
    </xf>
    <xf numFmtId="4" fontId="24" fillId="0" borderId="4" xfId="51" applyNumberFormat="1" applyFont="1" applyFill="1" applyBorder="1" applyAlignment="1" applyProtection="1">
      <alignment horizontal="right" vertical="center" wrapText="1"/>
    </xf>
    <xf numFmtId="4" fontId="24" fillId="0" borderId="1" xfId="51" applyNumberFormat="1" applyFont="1" applyFill="1" applyBorder="1" applyAlignment="1" applyProtection="1">
      <alignment horizontal="right" vertical="center" wrapText="1"/>
    </xf>
    <xf numFmtId="0" fontId="30" fillId="0" borderId="0" xfId="51" applyFont="1" applyFill="1"/>
    <xf numFmtId="0" fontId="31" fillId="0" borderId="0" xfId="51" applyFont="1" applyFill="1" applyAlignment="1">
      <alignment horizontal="centerContinuous"/>
    </xf>
    <xf numFmtId="0" fontId="26" fillId="0" borderId="0" xfId="51" applyFont="1"/>
    <xf numFmtId="0" fontId="23" fillId="0" borderId="11" xfId="51" applyNumberFormat="1" applyFont="1" applyFill="1" applyBorder="1" applyAlignment="1" applyProtection="1">
      <alignment horizontal="center" vertical="center" wrapText="1"/>
    </xf>
    <xf numFmtId="0" fontId="23" fillId="0" borderId="12" xfId="51" applyNumberFormat="1" applyFont="1" applyFill="1" applyBorder="1" applyAlignment="1" applyProtection="1">
      <alignment horizontal="center" vertical="center"/>
    </xf>
    <xf numFmtId="0" fontId="23" fillId="0" borderId="9" xfId="51" applyNumberFormat="1" applyFont="1" applyFill="1" applyBorder="1" applyAlignment="1" applyProtection="1">
      <alignment horizontal="center" vertical="center"/>
    </xf>
    <xf numFmtId="0" fontId="23" fillId="0" borderId="8" xfId="51" applyNumberFormat="1" applyFont="1" applyFill="1" applyBorder="1" applyAlignment="1" applyProtection="1">
      <alignment horizontal="center" vertical="center" wrapText="1"/>
    </xf>
    <xf numFmtId="0" fontId="23" fillId="0" borderId="13" xfId="51" applyNumberFormat="1" applyFont="1" applyFill="1" applyBorder="1" applyAlignment="1" applyProtection="1">
      <alignment horizontal="center" vertical="center"/>
    </xf>
    <xf numFmtId="4" fontId="24" fillId="0" borderId="1" xfId="51" applyNumberFormat="1" applyFont="1" applyFill="1" applyBorder="1" applyAlignment="1" applyProtection="1"/>
    <xf numFmtId="4" fontId="24" fillId="0" borderId="4" xfId="51" applyNumberFormat="1" applyFont="1" applyFill="1" applyBorder="1" applyAlignment="1" applyProtection="1"/>
    <xf numFmtId="0" fontId="23" fillId="0" borderId="0" xfId="51" applyNumberFormat="1" applyFont="1" applyFill="1" applyBorder="1" applyAlignment="1" applyProtection="1">
      <alignment horizontal="center" vertical="center" wrapText="1"/>
    </xf>
    <xf numFmtId="0" fontId="27" fillId="0" borderId="0" xfId="51" applyFont="1" applyAlignment="1">
      <alignment horizontal="center" vertical="center"/>
    </xf>
    <xf numFmtId="0" fontId="23" fillId="0" borderId="11" xfId="51" applyNumberFormat="1" applyFont="1" applyFill="1" applyBorder="1" applyAlignment="1" applyProtection="1">
      <alignment horizontal="center" vertical="center"/>
    </xf>
    <xf numFmtId="0" fontId="23" fillId="0" borderId="14" xfId="51" applyNumberFormat="1" applyFont="1" applyFill="1" applyBorder="1" applyAlignment="1" applyProtection="1">
      <alignment horizontal="center" vertical="center"/>
    </xf>
    <xf numFmtId="0" fontId="23" fillId="0" borderId="15" xfId="51" applyNumberFormat="1" applyFont="1" applyFill="1" applyBorder="1" applyAlignment="1" applyProtection="1">
      <alignment horizontal="center" vertical="center" wrapText="1"/>
    </xf>
    <xf numFmtId="4" fontId="24" fillId="0" borderId="6" xfId="51" applyNumberFormat="1" applyFont="1" applyFill="1" applyBorder="1" applyAlignment="1" applyProtection="1">
      <alignment horizontal="right" vertical="center" wrapText="1"/>
    </xf>
    <xf numFmtId="0" fontId="27" fillId="0" borderId="0" xfId="51" applyFont="1" applyAlignment="1">
      <alignment horizontal="right" vertical="center"/>
    </xf>
    <xf numFmtId="49" fontId="25" fillId="0" borderId="0" xfId="51" applyNumberFormat="1" applyFont="1" applyFill="1" applyAlignment="1" applyProtection="1">
      <alignment horizontal="centerContinuous"/>
    </xf>
    <xf numFmtId="0" fontId="31" fillId="0" borderId="0" xfId="51" applyNumberFormat="1" applyFont="1" applyFill="1" applyAlignment="1" applyProtection="1">
      <alignment horizontal="centerContinuous"/>
    </xf>
    <xf numFmtId="0" fontId="24" fillId="0" borderId="0" xfId="51" applyFont="1" applyAlignment="1">
      <alignment horizontal="right" vertical="center"/>
    </xf>
    <xf numFmtId="49" fontId="24" fillId="0" borderId="1" xfId="51" applyNumberFormat="1" applyFont="1" applyFill="1" applyBorder="1" applyAlignment="1" applyProtection="1"/>
    <xf numFmtId="178" fontId="24" fillId="0" borderId="1" xfId="51" applyNumberFormat="1" applyFont="1" applyFill="1" applyBorder="1" applyAlignment="1" applyProtection="1">
      <alignment horizontal="center" vertical="center"/>
    </xf>
    <xf numFmtId="49" fontId="24" fillId="0" borderId="1" xfId="51" applyNumberFormat="1" applyFont="1" applyFill="1" applyBorder="1" applyAlignment="1" applyProtection="1">
      <alignment vertical="center"/>
    </xf>
    <xf numFmtId="178" fontId="24" fillId="0" borderId="1" xfId="51" applyNumberFormat="1" applyFont="1" applyFill="1" applyBorder="1" applyAlignment="1" applyProtection="1">
      <alignment vertical="center"/>
    </xf>
    <xf numFmtId="4" fontId="24" fillId="0" borderId="1" xfId="51" applyNumberFormat="1" applyFont="1" applyFill="1" applyBorder="1" applyAlignment="1">
      <alignment horizontal="right" vertical="center" wrapText="1"/>
    </xf>
    <xf numFmtId="0" fontId="24" fillId="0" borderId="1" xfId="51" applyFont="1" applyFill="1" applyBorder="1" applyAlignment="1">
      <alignment vertical="center"/>
    </xf>
    <xf numFmtId="0" fontId="24" fillId="0" borderId="1" xfId="51" applyFont="1" applyBorder="1" applyAlignment="1">
      <alignment vertical="center"/>
    </xf>
    <xf numFmtId="0" fontId="24" fillId="0" borderId="0" xfId="51" applyNumberFormat="1" applyFont="1" applyFill="1" applyAlignment="1" applyProtection="1">
      <alignment horizontal="right"/>
    </xf>
    <xf numFmtId="0" fontId="23" fillId="0" borderId="5" xfId="51" applyNumberFormat="1" applyFont="1" applyFill="1" applyBorder="1" applyAlignment="1" applyProtection="1">
      <alignment horizontal="center" vertical="center"/>
    </xf>
    <xf numFmtId="0" fontId="26" fillId="0" borderId="0" xfId="50" applyFont="1"/>
    <xf numFmtId="0" fontId="13" fillId="0" borderId="0" xfId="50" applyAlignment="1">
      <alignment wrapText="1"/>
    </xf>
    <xf numFmtId="0" fontId="13" fillId="0" borderId="0" xfId="50"/>
    <xf numFmtId="0" fontId="26" fillId="0" borderId="0" xfId="50" applyFont="1" applyAlignment="1">
      <alignment wrapText="1"/>
    </xf>
    <xf numFmtId="0" fontId="25" fillId="0" borderId="0" xfId="50" applyNumberFormat="1" applyFont="1" applyFill="1" applyAlignment="1" applyProtection="1">
      <alignment horizontal="centerContinuous"/>
    </xf>
    <xf numFmtId="0" fontId="26" fillId="0" borderId="0" xfId="50" applyFont="1" applyAlignment="1">
      <alignment horizontal="centerContinuous"/>
    </xf>
    <xf numFmtId="0" fontId="26" fillId="0" borderId="0" xfId="50" applyFont="1" applyFill="1" applyAlignment="1">
      <alignment wrapText="1"/>
    </xf>
    <xf numFmtId="0" fontId="24" fillId="0" borderId="0" xfId="50" applyFont="1" applyFill="1" applyAlignment="1">
      <alignment wrapText="1"/>
    </xf>
    <xf numFmtId="0" fontId="24" fillId="0" borderId="0" xfId="50" applyFont="1" applyAlignment="1">
      <alignment wrapText="1"/>
    </xf>
    <xf numFmtId="0" fontId="24" fillId="0" borderId="0" xfId="50" applyNumberFormat="1" applyFont="1" applyFill="1" applyAlignment="1" applyProtection="1">
      <alignment horizontal="right"/>
    </xf>
    <xf numFmtId="0" fontId="23" fillId="0" borderId="1" xfId="50" applyNumberFormat="1" applyFont="1" applyFill="1" applyBorder="1" applyAlignment="1" applyProtection="1">
      <alignment horizontal="center" vertical="center" wrapText="1"/>
    </xf>
    <xf numFmtId="0" fontId="23" fillId="0" borderId="10" xfId="50" applyNumberFormat="1" applyFont="1" applyFill="1" applyBorder="1" applyAlignment="1" applyProtection="1">
      <alignment horizontal="center" vertical="center" wrapText="1"/>
    </xf>
    <xf numFmtId="176" fontId="30" fillId="0" borderId="1" xfId="0" applyNumberFormat="1" applyFont="1" applyFill="1" applyBorder="1" applyAlignment="1" applyProtection="1">
      <alignment vertical="center" wrapText="1"/>
    </xf>
    <xf numFmtId="176" fontId="30" fillId="2" borderId="1" xfId="0" applyNumberFormat="1" applyFont="1" applyFill="1" applyBorder="1" applyAlignment="1" applyProtection="1">
      <alignment horizontal="left" vertical="center" wrapText="1"/>
    </xf>
    <xf numFmtId="176" fontId="32" fillId="0" borderId="1" xfId="0" applyNumberFormat="1" applyFont="1" applyFill="1" applyBorder="1" applyAlignment="1">
      <alignment horizontal="right" vertical="center" wrapText="1"/>
    </xf>
    <xf numFmtId="176" fontId="0" fillId="0" borderId="1" xfId="0" applyNumberFormat="1" applyFont="1" applyFill="1" applyBorder="1" applyAlignment="1">
      <alignment vertical="center"/>
    </xf>
    <xf numFmtId="176" fontId="33" fillId="0" borderId="1" xfId="0" applyNumberFormat="1" applyFont="1" applyFill="1" applyBorder="1" applyAlignment="1">
      <alignment vertical="center"/>
    </xf>
    <xf numFmtId="0" fontId="24" fillId="0" borderId="1" xfId="50" applyFont="1" applyFill="1" applyBorder="1" applyAlignment="1">
      <alignment horizontal="center" vertical="center"/>
    </xf>
    <xf numFmtId="4" fontId="24" fillId="0" borderId="1" xfId="50" applyNumberFormat="1" applyFont="1" applyFill="1" applyBorder="1" applyAlignment="1">
      <alignment horizontal="center" vertical="center"/>
    </xf>
    <xf numFmtId="0" fontId="26" fillId="0" borderId="0" xfId="50" applyFont="1" applyFill="1"/>
    <xf numFmtId="0" fontId="0" fillId="0" borderId="0" xfId="0" applyAlignment="1">
      <alignment horizontal="center"/>
    </xf>
    <xf numFmtId="0" fontId="34" fillId="0" borderId="0" xfId="0" applyFont="1" applyAlignment="1">
      <alignment horizontal="center"/>
    </xf>
    <xf numFmtId="0" fontId="35" fillId="0" borderId="1" xfId="0" applyFont="1" applyBorder="1" applyAlignment="1">
      <alignment horizontal="center" vertical="center"/>
    </xf>
    <xf numFmtId="0" fontId="36" fillId="0" borderId="1" xfId="0" applyFont="1" applyBorder="1" applyAlignment="1">
      <alignment horizontal="center"/>
    </xf>
    <xf numFmtId="0" fontId="36" fillId="0" borderId="1" xfId="0" applyFont="1" applyBorder="1"/>
    <xf numFmtId="0" fontId="36" fillId="2" borderId="1" xfId="0" applyFont="1" applyFill="1" applyBorder="1" applyAlignment="1">
      <alignment horizontal="center"/>
    </xf>
    <xf numFmtId="0" fontId="36" fillId="2" borderId="1" xfId="0" applyFont="1" applyFill="1" applyBorder="1"/>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 name="常规 13 12" xfId="52"/>
    <cellStyle name="常规 5" xfId="53"/>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8" Type="http://schemas.openxmlformats.org/officeDocument/2006/relationships/sharedStrings" Target="sharedStrings.xml"/><Relationship Id="rId17" Type="http://schemas.openxmlformats.org/officeDocument/2006/relationships/styles" Target="styles.xml"/><Relationship Id="rId16" Type="http://schemas.openxmlformats.org/officeDocument/2006/relationships/theme" Target="theme/theme1.xml"/><Relationship Id="rId15" Type="http://schemas.openxmlformats.org/officeDocument/2006/relationships/externalLink" Target="externalLinks/externalLink1.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1407;F&#30424;\2021&#24180;&#39044;&#31639;&#20844;&#24320;\2021&#24180;&#37096;&#38376;&#39044;&#31639;&#25209;&#22797;&#65288;20210416&#27491;&#24335;&#19979;&#25209;&#22797;&#65289;-&#21355;&#20581;-&#20197;&#27492;&#20026;&#20934;&#65288;&#21487;&#31579;&#36873;&#20065;&#38215;&#65289;.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批复1"/>
      <sheetName val="批复2"/>
      <sheetName val="1、财政拨款收支总表"/>
      <sheetName val="2、一般公共预算财政拨款支出预算表"/>
      <sheetName val="3、一般公共预算财政拨款基本支出预算表"/>
      <sheetName val="4、一般公共预算“三公”经费支出表"/>
      <sheetName val="5、政府性基金预算支出表"/>
      <sheetName val="6、部门收支总表"/>
      <sheetName val="8、部门支出总表"/>
      <sheetName val="7、部门收入总表"/>
      <sheetName val="9、政府采购明细表"/>
      <sheetName val="10、部门整体绩效目标表"/>
      <sheetName val="11、重点专项绩效目标表"/>
      <sheetName val="12、一般性项目（民生项目）绩效目标表"/>
      <sheetName val="13-2021年预算"/>
      <sheetName val="10-收入计划"/>
      <sheetName val="公开部门"/>
      <sheetName val="预算单位"/>
      <sheetName val="14-2020年部门结转2021年使用预算单"/>
      <sheetName val="三公经费控制表"/>
      <sheetName val="政府采购预算表"/>
    </sheetNames>
    <sheetDataSet>
      <sheetData sheetId="0">
        <row r="14">
          <cell r="J14" t="str">
            <v>733014</v>
          </cell>
        </row>
      </sheetData>
      <sheetData sheetId="1"/>
      <sheetData sheetId="2">
        <row r="9">
          <cell r="B9">
            <v>0</v>
          </cell>
        </row>
        <row r="10">
          <cell r="B10">
            <v>0</v>
          </cell>
        </row>
        <row r="24">
          <cell r="B24">
            <v>0</v>
          </cell>
        </row>
      </sheetData>
      <sheetData sheetId="3">
        <row r="7">
          <cell r="C7">
            <v>471.2594</v>
          </cell>
        </row>
      </sheetData>
      <sheetData sheetId="4"/>
      <sheetData sheetId="5"/>
      <sheetData sheetId="6">
        <row r="7">
          <cell r="C7">
            <v>0</v>
          </cell>
        </row>
      </sheetData>
      <sheetData sheetId="7"/>
      <sheetData sheetId="8"/>
      <sheetData sheetId="9"/>
      <sheetData sheetId="10"/>
      <sheetData sheetId="11"/>
      <sheetData sheetId="12"/>
      <sheetData sheetId="13"/>
      <sheetData sheetId="14">
        <row r="8">
          <cell r="G8" t="str">
            <v>733001</v>
          </cell>
        </row>
        <row r="8">
          <cell r="K8" t="str">
            <v>经费拨款</v>
          </cell>
        </row>
        <row r="8">
          <cell r="Q8" t="str">
            <v>208</v>
          </cell>
        </row>
        <row r="8">
          <cell r="AA8">
            <v>1.018</v>
          </cell>
        </row>
        <row r="8">
          <cell r="AH8" t="str">
            <v>本年预算</v>
          </cell>
        </row>
        <row r="9">
          <cell r="G9" t="str">
            <v>733001</v>
          </cell>
        </row>
        <row r="9">
          <cell r="K9" t="str">
            <v>经费拨款</v>
          </cell>
        </row>
        <row r="9">
          <cell r="Q9" t="str">
            <v>208</v>
          </cell>
        </row>
        <row r="9">
          <cell r="AA9">
            <v>0.1</v>
          </cell>
        </row>
        <row r="9">
          <cell r="AH9" t="str">
            <v>本年预算</v>
          </cell>
        </row>
        <row r="10">
          <cell r="G10" t="str">
            <v>733001</v>
          </cell>
        </row>
        <row r="10">
          <cell r="K10" t="str">
            <v>经费拨款</v>
          </cell>
        </row>
        <row r="10">
          <cell r="Q10" t="str">
            <v>208</v>
          </cell>
        </row>
        <row r="10">
          <cell r="AA10">
            <v>1.26</v>
          </cell>
        </row>
        <row r="10">
          <cell r="AH10" t="str">
            <v>本年预算</v>
          </cell>
        </row>
        <row r="11">
          <cell r="G11" t="str">
            <v>733001</v>
          </cell>
        </row>
        <row r="11">
          <cell r="K11" t="str">
            <v>经费拨款</v>
          </cell>
        </row>
        <row r="11">
          <cell r="Q11" t="str">
            <v>208</v>
          </cell>
        </row>
        <row r="11">
          <cell r="AA11">
            <v>2.78</v>
          </cell>
        </row>
        <row r="11">
          <cell r="AH11" t="str">
            <v>本年预算</v>
          </cell>
        </row>
        <row r="12">
          <cell r="G12" t="str">
            <v>733001</v>
          </cell>
        </row>
        <row r="12">
          <cell r="K12" t="str">
            <v>经费拨款</v>
          </cell>
        </row>
        <row r="12">
          <cell r="Q12" t="str">
            <v>208</v>
          </cell>
        </row>
        <row r="12">
          <cell r="AA12">
            <v>1.38</v>
          </cell>
        </row>
        <row r="12">
          <cell r="AH12" t="str">
            <v>本年预算</v>
          </cell>
        </row>
        <row r="13">
          <cell r="G13" t="str">
            <v>733001</v>
          </cell>
        </row>
        <row r="13">
          <cell r="K13" t="str">
            <v>经费拨款</v>
          </cell>
        </row>
        <row r="13">
          <cell r="Q13" t="str">
            <v>208</v>
          </cell>
        </row>
        <row r="13">
          <cell r="AA13">
            <v>11.632</v>
          </cell>
        </row>
        <row r="13">
          <cell r="AH13" t="str">
            <v>本年预算</v>
          </cell>
        </row>
        <row r="14">
          <cell r="G14" t="str">
            <v>733001</v>
          </cell>
        </row>
        <row r="14">
          <cell r="K14" t="str">
            <v>经费拨款</v>
          </cell>
        </row>
        <row r="14">
          <cell r="Q14" t="str">
            <v>208</v>
          </cell>
        </row>
        <row r="14">
          <cell r="AA14">
            <v>0.095</v>
          </cell>
        </row>
        <row r="14">
          <cell r="AH14" t="str">
            <v>本年预算</v>
          </cell>
        </row>
        <row r="15">
          <cell r="G15" t="str">
            <v>733001</v>
          </cell>
        </row>
        <row r="15">
          <cell r="K15" t="str">
            <v>经费拨款</v>
          </cell>
        </row>
        <row r="15">
          <cell r="Q15" t="str">
            <v>208</v>
          </cell>
        </row>
        <row r="15">
          <cell r="AA15">
            <v>0.3962</v>
          </cell>
        </row>
        <row r="15">
          <cell r="AH15" t="str">
            <v>本年预算</v>
          </cell>
        </row>
        <row r="16">
          <cell r="G16" t="str">
            <v>733001</v>
          </cell>
        </row>
        <row r="16">
          <cell r="K16" t="str">
            <v>经费拨款</v>
          </cell>
        </row>
        <row r="16">
          <cell r="Q16" t="str">
            <v>208</v>
          </cell>
        </row>
        <row r="16">
          <cell r="AA16">
            <v>26.798</v>
          </cell>
        </row>
        <row r="16">
          <cell r="AH16" t="str">
            <v>本年预算</v>
          </cell>
        </row>
        <row r="17">
          <cell r="G17" t="str">
            <v>733001</v>
          </cell>
        </row>
        <row r="17">
          <cell r="K17" t="str">
            <v>经费拨款</v>
          </cell>
        </row>
        <row r="17">
          <cell r="Q17" t="str">
            <v>208</v>
          </cell>
        </row>
        <row r="17">
          <cell r="AA17">
            <v>22.149</v>
          </cell>
        </row>
        <row r="17">
          <cell r="AH17" t="str">
            <v>本年预算</v>
          </cell>
        </row>
        <row r="18">
          <cell r="G18" t="str">
            <v>733001</v>
          </cell>
        </row>
        <row r="18">
          <cell r="K18" t="str">
            <v>经费拨款</v>
          </cell>
        </row>
        <row r="18">
          <cell r="Q18" t="str">
            <v>208</v>
          </cell>
        </row>
        <row r="18">
          <cell r="AA18">
            <v>13.399</v>
          </cell>
        </row>
        <row r="18">
          <cell r="AH18" t="str">
            <v>本年预算</v>
          </cell>
        </row>
        <row r="19">
          <cell r="G19" t="str">
            <v>733001</v>
          </cell>
        </row>
        <row r="19">
          <cell r="K19" t="str">
            <v>经费拨款</v>
          </cell>
        </row>
        <row r="19">
          <cell r="Q19" t="str">
            <v>208</v>
          </cell>
        </row>
        <row r="19">
          <cell r="AA19">
            <v>11.074</v>
          </cell>
        </row>
        <row r="19">
          <cell r="AH19" t="str">
            <v>本年预算</v>
          </cell>
        </row>
        <row r="20">
          <cell r="G20" t="str">
            <v>733001</v>
          </cell>
        </row>
        <row r="20">
          <cell r="K20" t="str">
            <v>经费拨款</v>
          </cell>
        </row>
        <row r="20">
          <cell r="Q20" t="str">
            <v>210</v>
          </cell>
        </row>
        <row r="20">
          <cell r="AA20">
            <v>0.6</v>
          </cell>
        </row>
        <row r="20">
          <cell r="AH20" t="str">
            <v>本年预算</v>
          </cell>
        </row>
        <row r="21">
          <cell r="G21" t="str">
            <v>733001</v>
          </cell>
        </row>
        <row r="21">
          <cell r="K21" t="str">
            <v>经费拨款</v>
          </cell>
        </row>
        <row r="21">
          <cell r="Q21" t="str">
            <v>210</v>
          </cell>
        </row>
        <row r="21">
          <cell r="AA21">
            <v>0.012</v>
          </cell>
        </row>
        <row r="21">
          <cell r="AH21" t="str">
            <v>本年预算</v>
          </cell>
        </row>
        <row r="22">
          <cell r="G22" t="str">
            <v>733001</v>
          </cell>
        </row>
        <row r="22">
          <cell r="K22" t="str">
            <v>经费拨款</v>
          </cell>
        </row>
        <row r="22">
          <cell r="Q22" t="str">
            <v>210</v>
          </cell>
        </row>
        <row r="22">
          <cell r="AA22">
            <v>66.02</v>
          </cell>
        </row>
        <row r="22">
          <cell r="AH22" t="str">
            <v>本年预算</v>
          </cell>
        </row>
        <row r="23">
          <cell r="G23" t="str">
            <v>733001</v>
          </cell>
        </row>
        <row r="23">
          <cell r="K23" t="str">
            <v>经费拨款</v>
          </cell>
        </row>
        <row r="23">
          <cell r="Q23" t="str">
            <v>210</v>
          </cell>
        </row>
        <row r="23">
          <cell r="AA23">
            <v>32.4</v>
          </cell>
        </row>
        <row r="23">
          <cell r="AH23" t="str">
            <v>本年预算</v>
          </cell>
        </row>
        <row r="24">
          <cell r="G24" t="str">
            <v>733001</v>
          </cell>
        </row>
        <row r="24">
          <cell r="K24" t="str">
            <v>经费拨款</v>
          </cell>
        </row>
        <row r="24">
          <cell r="Q24" t="str">
            <v>210</v>
          </cell>
        </row>
        <row r="24">
          <cell r="AA24">
            <v>2</v>
          </cell>
        </row>
        <row r="24">
          <cell r="AH24" t="str">
            <v>本年预算</v>
          </cell>
        </row>
        <row r="25">
          <cell r="G25" t="str">
            <v>733001</v>
          </cell>
        </row>
        <row r="25">
          <cell r="K25" t="str">
            <v>经费拨款</v>
          </cell>
        </row>
        <row r="25">
          <cell r="Q25" t="str">
            <v>210</v>
          </cell>
        </row>
        <row r="25">
          <cell r="AA25">
            <v>1.55</v>
          </cell>
        </row>
        <row r="25">
          <cell r="AH25" t="str">
            <v>本年预算</v>
          </cell>
        </row>
        <row r="26">
          <cell r="G26" t="str">
            <v>733001</v>
          </cell>
        </row>
        <row r="26">
          <cell r="K26" t="str">
            <v>经费拨款</v>
          </cell>
        </row>
        <row r="26">
          <cell r="Q26" t="str">
            <v>210</v>
          </cell>
        </row>
        <row r="26">
          <cell r="AA26">
            <v>2.668</v>
          </cell>
        </row>
        <row r="26">
          <cell r="AH26" t="str">
            <v>本年预算</v>
          </cell>
        </row>
        <row r="27">
          <cell r="G27" t="str">
            <v>733001</v>
          </cell>
        </row>
        <row r="27">
          <cell r="K27" t="str">
            <v>经费拨款</v>
          </cell>
        </row>
        <row r="27">
          <cell r="Q27" t="str">
            <v>210</v>
          </cell>
        </row>
        <row r="27">
          <cell r="AA27">
            <v>88.945</v>
          </cell>
        </row>
        <row r="27">
          <cell r="AH27" t="str">
            <v>本年预算</v>
          </cell>
        </row>
        <row r="28">
          <cell r="G28" t="str">
            <v>733001</v>
          </cell>
        </row>
        <row r="28">
          <cell r="K28" t="str">
            <v>经费拨款</v>
          </cell>
        </row>
        <row r="28">
          <cell r="Q28" t="str">
            <v>210</v>
          </cell>
        </row>
        <row r="28">
          <cell r="AA28">
            <v>12.522</v>
          </cell>
        </row>
        <row r="28">
          <cell r="AH28" t="str">
            <v>本年预算</v>
          </cell>
        </row>
        <row r="29">
          <cell r="G29" t="str">
            <v>733001</v>
          </cell>
        </row>
        <row r="29">
          <cell r="K29" t="str">
            <v>经费拨款</v>
          </cell>
        </row>
        <row r="29">
          <cell r="Q29" t="str">
            <v>210</v>
          </cell>
        </row>
        <row r="29">
          <cell r="AA29">
            <v>6.8</v>
          </cell>
        </row>
        <row r="29">
          <cell r="AH29" t="str">
            <v>本年预算</v>
          </cell>
        </row>
        <row r="30">
          <cell r="G30" t="str">
            <v>733001</v>
          </cell>
        </row>
        <row r="30">
          <cell r="K30" t="str">
            <v>经费拨款</v>
          </cell>
        </row>
        <row r="30">
          <cell r="Q30" t="str">
            <v>210</v>
          </cell>
        </row>
        <row r="30">
          <cell r="AA30">
            <v>1</v>
          </cell>
        </row>
        <row r="30">
          <cell r="AH30" t="str">
            <v>本年预算</v>
          </cell>
        </row>
        <row r="31">
          <cell r="G31" t="str">
            <v>733001</v>
          </cell>
        </row>
        <row r="31">
          <cell r="K31" t="str">
            <v>经费拨款</v>
          </cell>
        </row>
        <row r="31">
          <cell r="Q31" t="str">
            <v>210</v>
          </cell>
        </row>
        <row r="31">
          <cell r="AA31">
            <v>1</v>
          </cell>
        </row>
        <row r="31">
          <cell r="AH31" t="str">
            <v>本年预算</v>
          </cell>
        </row>
        <row r="32">
          <cell r="G32" t="str">
            <v>733001</v>
          </cell>
        </row>
        <row r="32">
          <cell r="K32" t="str">
            <v>经费拨款</v>
          </cell>
        </row>
        <row r="32">
          <cell r="Q32" t="str">
            <v>210</v>
          </cell>
        </row>
        <row r="32">
          <cell r="AA32">
            <v>4.8</v>
          </cell>
        </row>
        <row r="32">
          <cell r="AH32" t="str">
            <v>本年预算</v>
          </cell>
        </row>
        <row r="33">
          <cell r="G33" t="str">
            <v>733001</v>
          </cell>
        </row>
        <row r="33">
          <cell r="K33" t="str">
            <v>经费拨款</v>
          </cell>
        </row>
        <row r="33">
          <cell r="Q33" t="str">
            <v>210</v>
          </cell>
        </row>
        <row r="33">
          <cell r="AA33">
            <v>1.334</v>
          </cell>
        </row>
        <row r="33">
          <cell r="AH33" t="str">
            <v>本年预算</v>
          </cell>
        </row>
        <row r="34">
          <cell r="G34" t="str">
            <v>733001</v>
          </cell>
        </row>
        <row r="34">
          <cell r="K34" t="str">
            <v>经费拨款</v>
          </cell>
        </row>
        <row r="34">
          <cell r="Q34" t="str">
            <v>210</v>
          </cell>
        </row>
        <row r="34">
          <cell r="AA34">
            <v>2</v>
          </cell>
        </row>
        <row r="34">
          <cell r="AH34" t="str">
            <v>本年预算</v>
          </cell>
        </row>
        <row r="35">
          <cell r="G35" t="str">
            <v>733001</v>
          </cell>
        </row>
        <row r="35">
          <cell r="K35" t="str">
            <v>经费拨款</v>
          </cell>
        </row>
        <row r="35">
          <cell r="Q35" t="str">
            <v>210</v>
          </cell>
        </row>
        <row r="35">
          <cell r="AA35">
            <v>2.5</v>
          </cell>
        </row>
        <row r="35">
          <cell r="AH35" t="str">
            <v>本年预算</v>
          </cell>
        </row>
        <row r="36">
          <cell r="G36" t="str">
            <v>733001</v>
          </cell>
        </row>
        <row r="36">
          <cell r="K36" t="str">
            <v>经费拨款</v>
          </cell>
        </row>
        <row r="36">
          <cell r="Q36" t="str">
            <v>210</v>
          </cell>
        </row>
        <row r="36">
          <cell r="AA36">
            <v>9</v>
          </cell>
        </row>
        <row r="36">
          <cell r="AH36" t="str">
            <v>本年预算</v>
          </cell>
        </row>
        <row r="37">
          <cell r="G37" t="str">
            <v>733001</v>
          </cell>
        </row>
        <row r="37">
          <cell r="K37" t="str">
            <v>经费拨款</v>
          </cell>
        </row>
        <row r="37">
          <cell r="Q37" t="str">
            <v>210</v>
          </cell>
        </row>
        <row r="37">
          <cell r="AA37">
            <v>0.6</v>
          </cell>
        </row>
        <row r="37">
          <cell r="AH37" t="str">
            <v>本年预算</v>
          </cell>
        </row>
        <row r="38">
          <cell r="G38" t="str">
            <v>733001</v>
          </cell>
        </row>
        <row r="38">
          <cell r="K38" t="str">
            <v>经费拨款</v>
          </cell>
        </row>
        <row r="38">
          <cell r="Q38" t="str">
            <v>210</v>
          </cell>
        </row>
        <row r="38">
          <cell r="AA38">
            <v>1</v>
          </cell>
        </row>
        <row r="38">
          <cell r="AH38" t="str">
            <v>本年预算</v>
          </cell>
        </row>
        <row r="39">
          <cell r="G39" t="str">
            <v>733001</v>
          </cell>
        </row>
        <row r="39">
          <cell r="K39" t="str">
            <v>经费拨款</v>
          </cell>
        </row>
        <row r="39">
          <cell r="Q39" t="str">
            <v>210</v>
          </cell>
        </row>
        <row r="39">
          <cell r="AA39">
            <v>1.334</v>
          </cell>
        </row>
        <row r="39">
          <cell r="AH39" t="str">
            <v>本年预算</v>
          </cell>
        </row>
        <row r="40">
          <cell r="G40" t="str">
            <v>733001</v>
          </cell>
        </row>
        <row r="40">
          <cell r="K40" t="str">
            <v>经费拨款</v>
          </cell>
        </row>
        <row r="40">
          <cell r="Q40" t="str">
            <v>210</v>
          </cell>
        </row>
        <row r="40">
          <cell r="AA40">
            <v>0.2</v>
          </cell>
        </row>
        <row r="40">
          <cell r="AH40" t="str">
            <v>本年预算</v>
          </cell>
        </row>
        <row r="41">
          <cell r="G41" t="str">
            <v>733001</v>
          </cell>
        </row>
        <row r="41">
          <cell r="K41" t="str">
            <v>经费拨款</v>
          </cell>
        </row>
        <row r="41">
          <cell r="Q41" t="str">
            <v>210</v>
          </cell>
        </row>
        <row r="41">
          <cell r="AA41">
            <v>6</v>
          </cell>
        </row>
        <row r="41">
          <cell r="AH41" t="str">
            <v>本年预算</v>
          </cell>
        </row>
        <row r="42">
          <cell r="G42" t="str">
            <v>733001</v>
          </cell>
        </row>
        <row r="42">
          <cell r="K42" t="str">
            <v>经费拨款</v>
          </cell>
        </row>
        <row r="42">
          <cell r="Q42" t="str">
            <v>210</v>
          </cell>
        </row>
        <row r="42">
          <cell r="AA42">
            <v>3.099</v>
          </cell>
        </row>
        <row r="42">
          <cell r="AH42" t="str">
            <v>本年预算</v>
          </cell>
        </row>
        <row r="43">
          <cell r="G43" t="str">
            <v>733001</v>
          </cell>
        </row>
        <row r="43">
          <cell r="K43" t="str">
            <v>经费拨款</v>
          </cell>
        </row>
        <row r="43">
          <cell r="Q43" t="str">
            <v>210</v>
          </cell>
        </row>
        <row r="43">
          <cell r="AA43">
            <v>5.616</v>
          </cell>
        </row>
        <row r="43">
          <cell r="AH43" t="str">
            <v>本年预算</v>
          </cell>
        </row>
        <row r="44">
          <cell r="G44" t="str">
            <v>733001</v>
          </cell>
        </row>
        <row r="44">
          <cell r="K44" t="str">
            <v>经费拨款</v>
          </cell>
        </row>
        <row r="44">
          <cell r="Q44" t="str">
            <v>210</v>
          </cell>
        </row>
        <row r="44">
          <cell r="AA44">
            <v>0.502</v>
          </cell>
        </row>
        <row r="44">
          <cell r="AH44" t="str">
            <v>本年预算</v>
          </cell>
        </row>
        <row r="45">
          <cell r="G45" t="str">
            <v>733001</v>
          </cell>
        </row>
        <row r="45">
          <cell r="K45" t="str">
            <v>经费拨款</v>
          </cell>
        </row>
        <row r="45">
          <cell r="Q45" t="str">
            <v>210</v>
          </cell>
        </row>
        <row r="45">
          <cell r="AA45">
            <v>46.8</v>
          </cell>
        </row>
        <row r="45">
          <cell r="AH45" t="str">
            <v>本年预算</v>
          </cell>
        </row>
        <row r="46">
          <cell r="G46" t="str">
            <v>733001</v>
          </cell>
        </row>
        <row r="46">
          <cell r="K46" t="str">
            <v>经费拨款</v>
          </cell>
        </row>
        <row r="46">
          <cell r="Q46" t="str">
            <v>210</v>
          </cell>
        </row>
        <row r="46">
          <cell r="AA46">
            <v>30.024</v>
          </cell>
        </row>
        <row r="46">
          <cell r="AH46" t="str">
            <v>本年预算</v>
          </cell>
        </row>
        <row r="47">
          <cell r="G47" t="str">
            <v>733001</v>
          </cell>
        </row>
        <row r="47">
          <cell r="K47" t="str">
            <v>经费拨款</v>
          </cell>
        </row>
        <row r="47">
          <cell r="Q47" t="str">
            <v>210</v>
          </cell>
        </row>
        <row r="47">
          <cell r="AA47">
            <v>4.452</v>
          </cell>
        </row>
        <row r="47">
          <cell r="AH47" t="str">
            <v>本年预算</v>
          </cell>
        </row>
        <row r="48">
          <cell r="G48" t="str">
            <v>733001</v>
          </cell>
        </row>
        <row r="48">
          <cell r="K48" t="str">
            <v>经费拨款</v>
          </cell>
        </row>
        <row r="48">
          <cell r="Q48" t="str">
            <v>210</v>
          </cell>
        </row>
        <row r="48">
          <cell r="AA48">
            <v>46</v>
          </cell>
        </row>
        <row r="48">
          <cell r="AH48" t="str">
            <v>本年预算</v>
          </cell>
        </row>
        <row r="49">
          <cell r="G49" t="str">
            <v>733001</v>
          </cell>
        </row>
        <row r="49">
          <cell r="K49" t="str">
            <v>经费拨款</v>
          </cell>
        </row>
        <row r="49">
          <cell r="Q49" t="str">
            <v>210</v>
          </cell>
        </row>
        <row r="49">
          <cell r="AA49">
            <v>0.692</v>
          </cell>
        </row>
        <row r="49">
          <cell r="AH49" t="str">
            <v>本年预算</v>
          </cell>
        </row>
        <row r="50">
          <cell r="G50" t="str">
            <v>733001</v>
          </cell>
        </row>
        <row r="50">
          <cell r="K50" t="str">
            <v>经费拨款</v>
          </cell>
        </row>
        <row r="50">
          <cell r="Q50" t="str">
            <v>210</v>
          </cell>
        </row>
        <row r="50">
          <cell r="AA50">
            <v>1</v>
          </cell>
        </row>
        <row r="50">
          <cell r="AH50" t="str">
            <v>本年预算</v>
          </cell>
        </row>
        <row r="51">
          <cell r="G51" t="str">
            <v>733001</v>
          </cell>
        </row>
        <row r="51">
          <cell r="K51" t="str">
            <v>经费拨款</v>
          </cell>
        </row>
        <row r="51">
          <cell r="Q51" t="str">
            <v>210</v>
          </cell>
        </row>
        <row r="51">
          <cell r="AA51">
            <v>5</v>
          </cell>
        </row>
        <row r="51">
          <cell r="AH51" t="str">
            <v>本年预算</v>
          </cell>
        </row>
        <row r="52">
          <cell r="G52" t="str">
            <v>733001</v>
          </cell>
        </row>
        <row r="52">
          <cell r="K52" t="str">
            <v>经费拨款</v>
          </cell>
        </row>
        <row r="52">
          <cell r="Q52" t="str">
            <v>210</v>
          </cell>
        </row>
        <row r="52">
          <cell r="AA52">
            <v>1.384</v>
          </cell>
        </row>
        <row r="52">
          <cell r="AH52" t="str">
            <v>本年预算</v>
          </cell>
        </row>
        <row r="53">
          <cell r="G53" t="str">
            <v>733001</v>
          </cell>
        </row>
        <row r="53">
          <cell r="K53" t="str">
            <v>经费拨款</v>
          </cell>
        </row>
        <row r="53">
          <cell r="Q53" t="str">
            <v>210</v>
          </cell>
        </row>
        <row r="53">
          <cell r="AA53">
            <v>1.037</v>
          </cell>
        </row>
        <row r="53">
          <cell r="AH53" t="str">
            <v>本年预算</v>
          </cell>
        </row>
        <row r="54">
          <cell r="G54" t="str">
            <v>733001</v>
          </cell>
        </row>
        <row r="54">
          <cell r="K54" t="str">
            <v>经费拨款</v>
          </cell>
        </row>
        <row r="54">
          <cell r="Q54" t="str">
            <v>210</v>
          </cell>
        </row>
        <row r="54">
          <cell r="AA54">
            <v>0.5</v>
          </cell>
        </row>
        <row r="54">
          <cell r="AH54" t="str">
            <v>本年预算</v>
          </cell>
        </row>
        <row r="55">
          <cell r="G55" t="str">
            <v>733001</v>
          </cell>
        </row>
        <row r="55">
          <cell r="K55" t="str">
            <v>经费拨款</v>
          </cell>
        </row>
        <row r="55">
          <cell r="Q55" t="str">
            <v>210</v>
          </cell>
        </row>
        <row r="55">
          <cell r="AA55">
            <v>0.012</v>
          </cell>
        </row>
        <row r="55">
          <cell r="AH55" t="str">
            <v>本年预算</v>
          </cell>
        </row>
        <row r="56">
          <cell r="G56" t="str">
            <v>733001</v>
          </cell>
        </row>
        <row r="56">
          <cell r="K56" t="str">
            <v>经费拨款</v>
          </cell>
        </row>
        <row r="56">
          <cell r="Q56" t="str">
            <v>210</v>
          </cell>
        </row>
        <row r="56">
          <cell r="AA56">
            <v>69.145</v>
          </cell>
        </row>
        <row r="56">
          <cell r="AH56" t="str">
            <v>本年预算</v>
          </cell>
        </row>
        <row r="57">
          <cell r="G57" t="str">
            <v>733001</v>
          </cell>
        </row>
        <row r="57">
          <cell r="K57" t="str">
            <v>经费拨款</v>
          </cell>
        </row>
        <row r="57">
          <cell r="Q57" t="str">
            <v>210</v>
          </cell>
        </row>
        <row r="57">
          <cell r="AA57">
            <v>2.769</v>
          </cell>
        </row>
        <row r="57">
          <cell r="AH57" t="str">
            <v>本年预算</v>
          </cell>
        </row>
        <row r="58">
          <cell r="G58" t="str">
            <v>733001</v>
          </cell>
        </row>
        <row r="58">
          <cell r="K58" t="str">
            <v>经费拨款</v>
          </cell>
        </row>
        <row r="58">
          <cell r="Q58" t="str">
            <v>210</v>
          </cell>
        </row>
        <row r="58">
          <cell r="AA58">
            <v>1</v>
          </cell>
        </row>
        <row r="58">
          <cell r="AH58" t="str">
            <v>本年预算</v>
          </cell>
        </row>
        <row r="59">
          <cell r="G59" t="str">
            <v>733001</v>
          </cell>
        </row>
        <row r="59">
          <cell r="K59" t="str">
            <v>经费拨款</v>
          </cell>
        </row>
        <row r="59">
          <cell r="Q59" t="str">
            <v>210</v>
          </cell>
        </row>
        <row r="59">
          <cell r="AA59">
            <v>0.415</v>
          </cell>
        </row>
        <row r="59">
          <cell r="AH59" t="str">
            <v>本年预算</v>
          </cell>
        </row>
        <row r="60">
          <cell r="G60" t="str">
            <v>733001</v>
          </cell>
        </row>
        <row r="60">
          <cell r="K60" t="str">
            <v>经费拨款</v>
          </cell>
        </row>
        <row r="60">
          <cell r="Q60" t="str">
            <v>210</v>
          </cell>
        </row>
        <row r="60">
          <cell r="AA60">
            <v>3.5</v>
          </cell>
        </row>
        <row r="60">
          <cell r="AH60" t="str">
            <v>本年预算</v>
          </cell>
        </row>
        <row r="61">
          <cell r="G61" t="str">
            <v>733001</v>
          </cell>
        </row>
        <row r="61">
          <cell r="K61" t="str">
            <v>经费拨款</v>
          </cell>
        </row>
        <row r="61">
          <cell r="Q61" t="str">
            <v>210</v>
          </cell>
        </row>
        <row r="61">
          <cell r="AA61">
            <v>2.074</v>
          </cell>
        </row>
        <row r="61">
          <cell r="AH61" t="str">
            <v>本年预算</v>
          </cell>
        </row>
        <row r="62">
          <cell r="G62" t="str">
            <v>733001</v>
          </cell>
        </row>
        <row r="62">
          <cell r="K62" t="str">
            <v>经费拨款</v>
          </cell>
        </row>
        <row r="62">
          <cell r="Q62" t="str">
            <v>210</v>
          </cell>
        </row>
        <row r="62">
          <cell r="AA62">
            <v>1.037</v>
          </cell>
        </row>
        <row r="62">
          <cell r="AH62" t="str">
            <v>本年预算</v>
          </cell>
        </row>
        <row r="63">
          <cell r="G63" t="str">
            <v>733001</v>
          </cell>
        </row>
        <row r="63">
          <cell r="K63" t="str">
            <v>经费拨款</v>
          </cell>
        </row>
        <row r="63">
          <cell r="Q63" t="str">
            <v>210</v>
          </cell>
        </row>
        <row r="63">
          <cell r="AA63">
            <v>2</v>
          </cell>
        </row>
        <row r="63">
          <cell r="AH63" t="str">
            <v>本年预算</v>
          </cell>
        </row>
        <row r="64">
          <cell r="G64" t="str">
            <v>733001</v>
          </cell>
        </row>
        <row r="64">
          <cell r="K64" t="str">
            <v>经费拨款</v>
          </cell>
        </row>
        <row r="64">
          <cell r="Q64" t="str">
            <v>210</v>
          </cell>
        </row>
        <row r="64">
          <cell r="AA64">
            <v>10</v>
          </cell>
        </row>
        <row r="64">
          <cell r="AH64" t="str">
            <v>本年预算</v>
          </cell>
        </row>
        <row r="65">
          <cell r="G65" t="str">
            <v>733001</v>
          </cell>
        </row>
        <row r="65">
          <cell r="K65" t="str">
            <v>经费拨款</v>
          </cell>
        </row>
        <row r="65">
          <cell r="Q65" t="str">
            <v>210</v>
          </cell>
        </row>
        <row r="65">
          <cell r="AA65">
            <v>2</v>
          </cell>
        </row>
        <row r="65">
          <cell r="AH65" t="str">
            <v>本年预算</v>
          </cell>
        </row>
        <row r="66">
          <cell r="G66" t="str">
            <v>733001</v>
          </cell>
        </row>
        <row r="66">
          <cell r="K66" t="str">
            <v>经费拨款</v>
          </cell>
        </row>
        <row r="66">
          <cell r="Q66" t="str">
            <v>210</v>
          </cell>
        </row>
        <row r="66">
          <cell r="AA66">
            <v>10</v>
          </cell>
        </row>
        <row r="66">
          <cell r="AH66" t="str">
            <v>本年预算</v>
          </cell>
        </row>
        <row r="67">
          <cell r="G67" t="str">
            <v>733001</v>
          </cell>
        </row>
        <row r="67">
          <cell r="K67" t="str">
            <v>经费拨款</v>
          </cell>
        </row>
        <row r="67">
          <cell r="Q67" t="str">
            <v>210</v>
          </cell>
        </row>
        <row r="67">
          <cell r="AA67">
            <v>36</v>
          </cell>
        </row>
        <row r="67">
          <cell r="AH67" t="str">
            <v>本年预算</v>
          </cell>
        </row>
        <row r="68">
          <cell r="G68" t="str">
            <v>733001</v>
          </cell>
        </row>
        <row r="68">
          <cell r="K68" t="str">
            <v>经费拨款</v>
          </cell>
        </row>
        <row r="68">
          <cell r="Q68" t="str">
            <v>210</v>
          </cell>
        </row>
        <row r="68">
          <cell r="AA68">
            <v>6.24</v>
          </cell>
        </row>
        <row r="68">
          <cell r="AH68" t="str">
            <v>本年预算</v>
          </cell>
        </row>
        <row r="69">
          <cell r="G69" t="str">
            <v>733001</v>
          </cell>
        </row>
        <row r="69">
          <cell r="K69" t="str">
            <v>经费拨款</v>
          </cell>
        </row>
        <row r="69">
          <cell r="Q69" t="str">
            <v>210</v>
          </cell>
        </row>
        <row r="69">
          <cell r="AA69">
            <v>52</v>
          </cell>
        </row>
        <row r="69">
          <cell r="AH69" t="str">
            <v>本年预算</v>
          </cell>
        </row>
        <row r="70">
          <cell r="G70" t="str">
            <v>733001</v>
          </cell>
        </row>
        <row r="70">
          <cell r="K70" t="str">
            <v>经费拨款</v>
          </cell>
        </row>
        <row r="70">
          <cell r="Q70" t="str">
            <v>210</v>
          </cell>
        </row>
        <row r="70">
          <cell r="AA70">
            <v>33.36</v>
          </cell>
        </row>
        <row r="70">
          <cell r="AH70" t="str">
            <v>本年预算</v>
          </cell>
        </row>
        <row r="71">
          <cell r="G71" t="str">
            <v>733001</v>
          </cell>
        </row>
        <row r="71">
          <cell r="K71" t="str">
            <v>经费拨款</v>
          </cell>
        </row>
        <row r="71">
          <cell r="Q71" t="str">
            <v>210</v>
          </cell>
        </row>
        <row r="71">
          <cell r="AA71">
            <v>2.88</v>
          </cell>
        </row>
        <row r="71">
          <cell r="AH71" t="str">
            <v>本年预算</v>
          </cell>
        </row>
        <row r="72">
          <cell r="G72" t="str">
            <v>733001</v>
          </cell>
        </row>
        <row r="72">
          <cell r="K72" t="str">
            <v>经费拨款</v>
          </cell>
        </row>
        <row r="72">
          <cell r="Q72" t="str">
            <v>210</v>
          </cell>
        </row>
        <row r="72">
          <cell r="AA72">
            <v>0.837</v>
          </cell>
        </row>
        <row r="72">
          <cell r="AH72" t="str">
            <v>本年预算</v>
          </cell>
        </row>
        <row r="73">
          <cell r="G73" t="str">
            <v>733001</v>
          </cell>
        </row>
        <row r="73">
          <cell r="K73" t="str">
            <v>经费拨款</v>
          </cell>
        </row>
        <row r="73">
          <cell r="Q73" t="str">
            <v>210</v>
          </cell>
        </row>
        <row r="73">
          <cell r="AA73">
            <v>2.512</v>
          </cell>
        </row>
        <row r="73">
          <cell r="AH73" t="str">
            <v>本年预算</v>
          </cell>
        </row>
        <row r="74">
          <cell r="G74" t="str">
            <v>733001</v>
          </cell>
        </row>
        <row r="74">
          <cell r="K74" t="str">
            <v>经费拨款</v>
          </cell>
        </row>
        <row r="74">
          <cell r="Q74" t="str">
            <v>210</v>
          </cell>
        </row>
        <row r="74">
          <cell r="AA74">
            <v>5.4</v>
          </cell>
        </row>
        <row r="74">
          <cell r="AH74" t="str">
            <v>本年预算</v>
          </cell>
        </row>
        <row r="75">
          <cell r="G75" t="str">
            <v>733001</v>
          </cell>
        </row>
        <row r="75">
          <cell r="K75" t="str">
            <v>经费拨款</v>
          </cell>
        </row>
        <row r="75">
          <cell r="Q75" t="str">
            <v>210</v>
          </cell>
        </row>
        <row r="75">
          <cell r="AA75">
            <v>13.399</v>
          </cell>
        </row>
        <row r="75">
          <cell r="AH75" t="str">
            <v>本年预算</v>
          </cell>
        </row>
        <row r="76">
          <cell r="G76" t="str">
            <v>733001</v>
          </cell>
        </row>
        <row r="76">
          <cell r="K76" t="str">
            <v>经费拨款</v>
          </cell>
        </row>
        <row r="76">
          <cell r="Q76" t="str">
            <v>210</v>
          </cell>
        </row>
        <row r="76">
          <cell r="AA76">
            <v>2.076</v>
          </cell>
        </row>
        <row r="76">
          <cell r="AH76" t="str">
            <v>本年预算</v>
          </cell>
        </row>
        <row r="77">
          <cell r="G77" t="str">
            <v>733001</v>
          </cell>
        </row>
        <row r="77">
          <cell r="K77" t="str">
            <v>经费拨款</v>
          </cell>
        </row>
        <row r="77">
          <cell r="Q77" t="str">
            <v>210</v>
          </cell>
        </row>
        <row r="77">
          <cell r="AA77">
            <v>3.2</v>
          </cell>
        </row>
        <row r="77">
          <cell r="AH77" t="str">
            <v>本年预算</v>
          </cell>
        </row>
        <row r="78">
          <cell r="G78" t="str">
            <v>733001</v>
          </cell>
        </row>
        <row r="78">
          <cell r="K78" t="str">
            <v>经费拨款</v>
          </cell>
        </row>
        <row r="78">
          <cell r="Q78" t="str">
            <v>210</v>
          </cell>
        </row>
        <row r="78">
          <cell r="AA78">
            <v>11.074</v>
          </cell>
        </row>
        <row r="78">
          <cell r="AH78" t="str">
            <v>本年预算</v>
          </cell>
        </row>
        <row r="79">
          <cell r="G79" t="str">
            <v>733001</v>
          </cell>
        </row>
        <row r="79">
          <cell r="K79" t="str">
            <v>经费拨款</v>
          </cell>
        </row>
        <row r="79">
          <cell r="Q79" t="str">
            <v>210</v>
          </cell>
        </row>
        <row r="79">
          <cell r="AA79">
            <v>0.692</v>
          </cell>
        </row>
        <row r="79">
          <cell r="AH79" t="str">
            <v>本年预算</v>
          </cell>
        </row>
        <row r="80">
          <cell r="G80" t="str">
            <v>733001</v>
          </cell>
        </row>
        <row r="80">
          <cell r="K80" t="str">
            <v>经费拨款</v>
          </cell>
        </row>
        <row r="80">
          <cell r="Q80" t="str">
            <v>221</v>
          </cell>
        </row>
        <row r="80">
          <cell r="AA80">
            <v>16.611</v>
          </cell>
        </row>
        <row r="80">
          <cell r="AH80" t="str">
            <v>本年预算</v>
          </cell>
        </row>
        <row r="81">
          <cell r="G81" t="str">
            <v>733001</v>
          </cell>
        </row>
        <row r="81">
          <cell r="K81" t="str">
            <v>经费拨款</v>
          </cell>
        </row>
        <row r="81">
          <cell r="Q81" t="str">
            <v>221</v>
          </cell>
        </row>
        <row r="81">
          <cell r="AA81">
            <v>20.098</v>
          </cell>
        </row>
        <row r="81">
          <cell r="AH81" t="str">
            <v>本年预算</v>
          </cell>
        </row>
        <row r="82">
          <cell r="G82" t="str">
            <v>733002</v>
          </cell>
        </row>
        <row r="82">
          <cell r="K82" t="str">
            <v>经费拨款</v>
          </cell>
        </row>
        <row r="82">
          <cell r="Q82" t="str">
            <v>208</v>
          </cell>
        </row>
        <row r="82">
          <cell r="AA82">
            <v>0.14</v>
          </cell>
        </row>
        <row r="82">
          <cell r="AH82" t="str">
            <v>本年预算</v>
          </cell>
        </row>
        <row r="83">
          <cell r="G83" t="str">
            <v>733002</v>
          </cell>
        </row>
        <row r="83">
          <cell r="K83" t="str">
            <v>经费拨款</v>
          </cell>
        </row>
        <row r="83">
          <cell r="Q83" t="str">
            <v>208</v>
          </cell>
        </row>
        <row r="83">
          <cell r="AA83">
            <v>0.01</v>
          </cell>
        </row>
        <row r="83">
          <cell r="AH83" t="str">
            <v>本年预算</v>
          </cell>
        </row>
        <row r="84">
          <cell r="G84" t="str">
            <v>733002</v>
          </cell>
        </row>
        <row r="84">
          <cell r="K84" t="str">
            <v>经费拨款</v>
          </cell>
        </row>
        <row r="84">
          <cell r="Q84" t="str">
            <v>208</v>
          </cell>
        </row>
        <row r="84">
          <cell r="AA84">
            <v>0.104</v>
          </cell>
        </row>
        <row r="84">
          <cell r="AH84" t="str">
            <v>本年预算</v>
          </cell>
        </row>
        <row r="85">
          <cell r="G85" t="str">
            <v>733002</v>
          </cell>
        </row>
        <row r="85">
          <cell r="K85" t="str">
            <v>经费拨款</v>
          </cell>
        </row>
        <row r="85">
          <cell r="Q85" t="str">
            <v>208</v>
          </cell>
        </row>
        <row r="85">
          <cell r="AA85">
            <v>0.28</v>
          </cell>
        </row>
        <row r="85">
          <cell r="AH85" t="str">
            <v>本年预算</v>
          </cell>
        </row>
        <row r="86">
          <cell r="G86" t="str">
            <v>733002</v>
          </cell>
        </row>
        <row r="86">
          <cell r="K86" t="str">
            <v>经费拨款</v>
          </cell>
        </row>
        <row r="86">
          <cell r="Q86" t="str">
            <v>208</v>
          </cell>
        </row>
        <row r="86">
          <cell r="AA86">
            <v>0.14</v>
          </cell>
        </row>
        <row r="86">
          <cell r="AH86" t="str">
            <v>本年预算</v>
          </cell>
        </row>
        <row r="87">
          <cell r="G87" t="str">
            <v>733002</v>
          </cell>
        </row>
        <row r="87">
          <cell r="K87" t="str">
            <v>经费拨款</v>
          </cell>
        </row>
        <row r="87">
          <cell r="Q87" t="str">
            <v>208</v>
          </cell>
        </row>
        <row r="87">
          <cell r="AA87">
            <v>10.298</v>
          </cell>
        </row>
        <row r="87">
          <cell r="AH87" t="str">
            <v>本年预算</v>
          </cell>
        </row>
        <row r="88">
          <cell r="G88" t="str">
            <v>733002</v>
          </cell>
        </row>
        <row r="88">
          <cell r="K88" t="str">
            <v>经费拨款</v>
          </cell>
        </row>
        <row r="88">
          <cell r="Q88" t="str">
            <v>208</v>
          </cell>
        </row>
        <row r="88">
          <cell r="AA88">
            <v>5.149</v>
          </cell>
        </row>
        <row r="88">
          <cell r="AH88" t="str">
            <v>本年预算</v>
          </cell>
        </row>
        <row r="89">
          <cell r="G89" t="str">
            <v>733002</v>
          </cell>
        </row>
        <row r="89">
          <cell r="K89" t="str">
            <v>经费拨款</v>
          </cell>
        </row>
        <row r="89">
          <cell r="Q89" t="str">
            <v>210</v>
          </cell>
        </row>
        <row r="89">
          <cell r="AA89">
            <v>4.856</v>
          </cell>
        </row>
        <row r="89">
          <cell r="AH89" t="str">
            <v>本年预算</v>
          </cell>
        </row>
        <row r="90">
          <cell r="G90" t="str">
            <v>733002</v>
          </cell>
        </row>
        <row r="90">
          <cell r="K90" t="str">
            <v>经费拨款</v>
          </cell>
        </row>
        <row r="90">
          <cell r="Q90" t="str">
            <v>210</v>
          </cell>
        </row>
        <row r="90">
          <cell r="AA90">
            <v>6</v>
          </cell>
        </row>
        <row r="90">
          <cell r="AH90" t="str">
            <v>本年预算</v>
          </cell>
        </row>
        <row r="91">
          <cell r="G91" t="str">
            <v>733002</v>
          </cell>
        </row>
        <row r="91">
          <cell r="K91" t="str">
            <v>经费拨款</v>
          </cell>
        </row>
        <row r="91">
          <cell r="Q91" t="str">
            <v>210</v>
          </cell>
        </row>
        <row r="91">
          <cell r="AA91">
            <v>4.5</v>
          </cell>
        </row>
        <row r="91">
          <cell r="AH91" t="str">
            <v>本年预算</v>
          </cell>
        </row>
        <row r="92">
          <cell r="G92" t="str">
            <v>733002</v>
          </cell>
        </row>
        <row r="92">
          <cell r="K92" t="str">
            <v>经费拨款</v>
          </cell>
        </row>
        <row r="92">
          <cell r="Q92" t="str">
            <v>210</v>
          </cell>
        </row>
        <row r="92">
          <cell r="AA92">
            <v>1</v>
          </cell>
        </row>
        <row r="92">
          <cell r="AH92" t="str">
            <v>本年预算</v>
          </cell>
        </row>
        <row r="93">
          <cell r="G93" t="str">
            <v>733002</v>
          </cell>
        </row>
        <row r="93">
          <cell r="K93" t="str">
            <v>经费拨款</v>
          </cell>
        </row>
        <row r="93">
          <cell r="Q93" t="str">
            <v>210</v>
          </cell>
        </row>
        <row r="93">
          <cell r="AA93">
            <v>0.05</v>
          </cell>
        </row>
        <row r="93">
          <cell r="AH93" t="str">
            <v>本年预算</v>
          </cell>
        </row>
        <row r="94">
          <cell r="G94" t="str">
            <v>733002</v>
          </cell>
        </row>
        <row r="94">
          <cell r="K94" t="str">
            <v>经费拨款</v>
          </cell>
        </row>
        <row r="94">
          <cell r="Q94" t="str">
            <v>210</v>
          </cell>
        </row>
        <row r="94">
          <cell r="AA94">
            <v>1.19</v>
          </cell>
        </row>
        <row r="94">
          <cell r="AH94" t="str">
            <v>本年预算</v>
          </cell>
        </row>
        <row r="95">
          <cell r="G95" t="str">
            <v>733002</v>
          </cell>
        </row>
        <row r="95">
          <cell r="K95" t="str">
            <v>经费拨款</v>
          </cell>
        </row>
        <row r="95">
          <cell r="Q95" t="str">
            <v>210</v>
          </cell>
        </row>
        <row r="95">
          <cell r="AA95">
            <v>26.42</v>
          </cell>
        </row>
        <row r="95">
          <cell r="AH95" t="str">
            <v>本年预算</v>
          </cell>
        </row>
        <row r="96">
          <cell r="G96" t="str">
            <v>733002</v>
          </cell>
        </row>
        <row r="96">
          <cell r="K96" t="str">
            <v>经费拨款</v>
          </cell>
        </row>
        <row r="96">
          <cell r="Q96" t="str">
            <v>210</v>
          </cell>
        </row>
        <row r="96">
          <cell r="AA96">
            <v>0.193</v>
          </cell>
        </row>
        <row r="96">
          <cell r="AH96" t="str">
            <v>本年预算</v>
          </cell>
        </row>
        <row r="97">
          <cell r="G97" t="str">
            <v>733002</v>
          </cell>
        </row>
        <row r="97">
          <cell r="K97" t="str">
            <v>经费拨款</v>
          </cell>
        </row>
        <row r="97">
          <cell r="Q97" t="str">
            <v>210</v>
          </cell>
        </row>
        <row r="97">
          <cell r="AA97">
            <v>14.4</v>
          </cell>
        </row>
        <row r="97">
          <cell r="AH97" t="str">
            <v>本年预算</v>
          </cell>
        </row>
        <row r="98">
          <cell r="G98" t="str">
            <v>733002</v>
          </cell>
        </row>
        <row r="98">
          <cell r="K98" t="str">
            <v>经费拨款</v>
          </cell>
        </row>
        <row r="98">
          <cell r="Q98" t="str">
            <v>210</v>
          </cell>
        </row>
        <row r="98">
          <cell r="AA98">
            <v>33.086</v>
          </cell>
        </row>
        <row r="98">
          <cell r="AH98" t="str">
            <v>本年预算</v>
          </cell>
        </row>
        <row r="99">
          <cell r="G99" t="str">
            <v>733002</v>
          </cell>
        </row>
        <row r="99">
          <cell r="K99" t="str">
            <v>经费拨款</v>
          </cell>
        </row>
        <row r="99">
          <cell r="Q99" t="str">
            <v>210</v>
          </cell>
        </row>
        <row r="99">
          <cell r="AA99">
            <v>1.08</v>
          </cell>
        </row>
        <row r="99">
          <cell r="AH99" t="str">
            <v>本年预算</v>
          </cell>
        </row>
        <row r="100">
          <cell r="G100" t="str">
            <v>733002</v>
          </cell>
        </row>
        <row r="100">
          <cell r="K100" t="str">
            <v>经费拨款</v>
          </cell>
        </row>
        <row r="100">
          <cell r="Q100" t="str">
            <v>210</v>
          </cell>
        </row>
        <row r="100">
          <cell r="AA100">
            <v>2</v>
          </cell>
        </row>
        <row r="100">
          <cell r="AH100" t="str">
            <v>本年预算</v>
          </cell>
        </row>
        <row r="101">
          <cell r="G101" t="str">
            <v>733002</v>
          </cell>
        </row>
        <row r="101">
          <cell r="K101" t="str">
            <v>经费拨款</v>
          </cell>
        </row>
        <row r="101">
          <cell r="Q101" t="str">
            <v>210</v>
          </cell>
        </row>
        <row r="101">
          <cell r="AA101">
            <v>0.5</v>
          </cell>
        </row>
        <row r="101">
          <cell r="AH101" t="str">
            <v>本年预算</v>
          </cell>
        </row>
        <row r="102">
          <cell r="G102" t="str">
            <v>733002</v>
          </cell>
        </row>
        <row r="102">
          <cell r="K102" t="str">
            <v>经费拨款</v>
          </cell>
        </row>
        <row r="102">
          <cell r="Q102" t="str">
            <v>210</v>
          </cell>
        </row>
        <row r="102">
          <cell r="AA102">
            <v>2.496</v>
          </cell>
        </row>
        <row r="102">
          <cell r="AH102" t="str">
            <v>本年预算</v>
          </cell>
        </row>
        <row r="103">
          <cell r="G103" t="str">
            <v>733002</v>
          </cell>
        </row>
        <row r="103">
          <cell r="K103" t="str">
            <v>经费拨款</v>
          </cell>
        </row>
        <row r="103">
          <cell r="Q103" t="str">
            <v>210</v>
          </cell>
        </row>
        <row r="103">
          <cell r="AA103">
            <v>1</v>
          </cell>
        </row>
        <row r="103">
          <cell r="AH103" t="str">
            <v>本年预算</v>
          </cell>
        </row>
        <row r="104">
          <cell r="G104" t="str">
            <v>733002</v>
          </cell>
        </row>
        <row r="104">
          <cell r="K104" t="str">
            <v>经费拨款</v>
          </cell>
        </row>
        <row r="104">
          <cell r="Q104" t="str">
            <v>210</v>
          </cell>
        </row>
        <row r="104">
          <cell r="AA104">
            <v>0.15</v>
          </cell>
        </row>
        <row r="104">
          <cell r="AH104" t="str">
            <v>本年预算</v>
          </cell>
        </row>
        <row r="105">
          <cell r="G105" t="str">
            <v>733002</v>
          </cell>
        </row>
        <row r="105">
          <cell r="K105" t="str">
            <v>经费拨款</v>
          </cell>
        </row>
        <row r="105">
          <cell r="Q105" t="str">
            <v>210</v>
          </cell>
        </row>
        <row r="105">
          <cell r="AA105">
            <v>0.595</v>
          </cell>
        </row>
        <row r="105">
          <cell r="AH105" t="str">
            <v>本年预算</v>
          </cell>
        </row>
        <row r="106">
          <cell r="G106" t="str">
            <v>733002</v>
          </cell>
        </row>
        <row r="106">
          <cell r="K106" t="str">
            <v>经费拨款</v>
          </cell>
        </row>
        <row r="106">
          <cell r="Q106" t="str">
            <v>210</v>
          </cell>
        </row>
        <row r="106">
          <cell r="AA106">
            <v>0.496</v>
          </cell>
        </row>
        <row r="106">
          <cell r="AH106" t="str">
            <v>本年预算</v>
          </cell>
        </row>
        <row r="107">
          <cell r="G107" t="str">
            <v>733002</v>
          </cell>
        </row>
        <row r="107">
          <cell r="K107" t="str">
            <v>经费拨款</v>
          </cell>
        </row>
        <row r="107">
          <cell r="Q107" t="str">
            <v>210</v>
          </cell>
        </row>
        <row r="107">
          <cell r="AA107">
            <v>0.993</v>
          </cell>
        </row>
        <row r="107">
          <cell r="AH107" t="str">
            <v>本年预算</v>
          </cell>
        </row>
        <row r="108">
          <cell r="G108" t="str">
            <v>733002</v>
          </cell>
        </row>
        <row r="108">
          <cell r="K108" t="str">
            <v>经费拨款</v>
          </cell>
        </row>
        <row r="108">
          <cell r="Q108" t="str">
            <v>210</v>
          </cell>
        </row>
        <row r="108">
          <cell r="AA108">
            <v>0.496</v>
          </cell>
        </row>
        <row r="108">
          <cell r="AH108" t="str">
            <v>本年预算</v>
          </cell>
        </row>
        <row r="109">
          <cell r="G109" t="str">
            <v>733002</v>
          </cell>
        </row>
        <row r="109">
          <cell r="K109" t="str">
            <v>经费拨款</v>
          </cell>
        </row>
        <row r="109">
          <cell r="Q109" t="str">
            <v>210</v>
          </cell>
        </row>
        <row r="109">
          <cell r="AA109">
            <v>4</v>
          </cell>
        </row>
        <row r="109">
          <cell r="AH109" t="str">
            <v>本年预算</v>
          </cell>
        </row>
        <row r="110">
          <cell r="G110" t="str">
            <v>733002</v>
          </cell>
        </row>
        <row r="110">
          <cell r="K110" t="str">
            <v>经费拨款</v>
          </cell>
        </row>
        <row r="110">
          <cell r="Q110" t="str">
            <v>210</v>
          </cell>
        </row>
        <row r="110">
          <cell r="AA110">
            <v>0.8</v>
          </cell>
        </row>
        <row r="110">
          <cell r="AH110" t="str">
            <v>本年预算</v>
          </cell>
        </row>
        <row r="111">
          <cell r="G111" t="str">
            <v>733002</v>
          </cell>
        </row>
        <row r="111">
          <cell r="K111" t="str">
            <v>经费拨款</v>
          </cell>
        </row>
        <row r="111">
          <cell r="Q111" t="str">
            <v>210</v>
          </cell>
        </row>
        <row r="111">
          <cell r="AA111">
            <v>20.8</v>
          </cell>
        </row>
        <row r="111">
          <cell r="AH111" t="str">
            <v>本年预算</v>
          </cell>
        </row>
        <row r="112">
          <cell r="G112" t="str">
            <v>733002</v>
          </cell>
        </row>
        <row r="112">
          <cell r="K112" t="str">
            <v>经费拨款</v>
          </cell>
        </row>
        <row r="112">
          <cell r="Q112" t="str">
            <v>210</v>
          </cell>
        </row>
        <row r="112">
          <cell r="AA112">
            <v>13.344</v>
          </cell>
        </row>
        <row r="112">
          <cell r="AH112" t="str">
            <v>本年预算</v>
          </cell>
        </row>
        <row r="113">
          <cell r="G113" t="str">
            <v>733002</v>
          </cell>
        </row>
        <row r="113">
          <cell r="K113" t="str">
            <v>经费拨款</v>
          </cell>
        </row>
        <row r="113">
          <cell r="Q113" t="str">
            <v>210</v>
          </cell>
        </row>
        <row r="113">
          <cell r="AA113">
            <v>1</v>
          </cell>
        </row>
        <row r="113">
          <cell r="AH113" t="str">
            <v>本年预算</v>
          </cell>
        </row>
        <row r="114">
          <cell r="G114" t="str">
            <v>733002</v>
          </cell>
        </row>
        <row r="114">
          <cell r="K114" t="str">
            <v>经费拨款</v>
          </cell>
        </row>
        <row r="114">
          <cell r="Q114" t="str">
            <v>210</v>
          </cell>
        </row>
        <row r="114">
          <cell r="AA114">
            <v>5.149</v>
          </cell>
        </row>
        <row r="114">
          <cell r="AH114" t="str">
            <v>本年预算</v>
          </cell>
        </row>
        <row r="115">
          <cell r="G115" t="str">
            <v>733002</v>
          </cell>
        </row>
        <row r="115">
          <cell r="K115" t="str">
            <v>经费拨款</v>
          </cell>
        </row>
        <row r="115">
          <cell r="Q115" t="str">
            <v>210</v>
          </cell>
        </row>
        <row r="115">
          <cell r="AA115">
            <v>1.28</v>
          </cell>
        </row>
        <row r="115">
          <cell r="AH115" t="str">
            <v>本年预算</v>
          </cell>
        </row>
        <row r="116">
          <cell r="G116" t="str">
            <v>733002</v>
          </cell>
        </row>
        <row r="116">
          <cell r="K116" t="str">
            <v>经费拨款</v>
          </cell>
        </row>
        <row r="116">
          <cell r="Q116" t="str">
            <v>210</v>
          </cell>
        </row>
        <row r="116">
          <cell r="AA116">
            <v>0.322</v>
          </cell>
        </row>
        <row r="116">
          <cell r="AH116" t="str">
            <v>本年预算</v>
          </cell>
        </row>
        <row r="117">
          <cell r="G117" t="str">
            <v>733002</v>
          </cell>
        </row>
        <row r="117">
          <cell r="K117" t="str">
            <v>经费拨款</v>
          </cell>
        </row>
        <row r="117">
          <cell r="Q117" t="str">
            <v>210</v>
          </cell>
        </row>
        <row r="117">
          <cell r="AA117">
            <v>0.965</v>
          </cell>
        </row>
        <row r="117">
          <cell r="AH117" t="str">
            <v>本年预算</v>
          </cell>
        </row>
        <row r="118">
          <cell r="G118" t="str">
            <v>733002</v>
          </cell>
        </row>
        <row r="118">
          <cell r="K118" t="str">
            <v>经费拨款</v>
          </cell>
        </row>
        <row r="118">
          <cell r="Q118" t="str">
            <v>221</v>
          </cell>
        </row>
        <row r="118">
          <cell r="AA118">
            <v>7.724</v>
          </cell>
        </row>
        <row r="118">
          <cell r="AH118" t="str">
            <v>本年预算</v>
          </cell>
        </row>
        <row r="119">
          <cell r="G119" t="str">
            <v>733004</v>
          </cell>
        </row>
        <row r="119">
          <cell r="K119" t="str">
            <v>经费拨款</v>
          </cell>
        </row>
        <row r="119">
          <cell r="Q119" t="str">
            <v>208</v>
          </cell>
        </row>
        <row r="119">
          <cell r="AA119">
            <v>6.666</v>
          </cell>
        </row>
        <row r="119">
          <cell r="AH119" t="str">
            <v>本年预算</v>
          </cell>
        </row>
        <row r="120">
          <cell r="G120" t="str">
            <v>733004</v>
          </cell>
        </row>
        <row r="120">
          <cell r="K120" t="str">
            <v>经费拨款</v>
          </cell>
        </row>
        <row r="120">
          <cell r="Q120" t="str">
            <v>208</v>
          </cell>
        </row>
        <row r="120">
          <cell r="AA120">
            <v>3.333</v>
          </cell>
        </row>
        <row r="120">
          <cell r="AH120" t="str">
            <v>本年预算</v>
          </cell>
        </row>
        <row r="121">
          <cell r="G121" t="str">
            <v>733004</v>
          </cell>
        </row>
        <row r="121">
          <cell r="K121" t="str">
            <v>经费拨款</v>
          </cell>
        </row>
        <row r="121">
          <cell r="Q121" t="str">
            <v>210</v>
          </cell>
        </row>
        <row r="121">
          <cell r="AA121">
            <v>2.5</v>
          </cell>
        </row>
        <row r="121">
          <cell r="AH121" t="str">
            <v>本年预算</v>
          </cell>
        </row>
        <row r="122">
          <cell r="G122" t="str">
            <v>733004</v>
          </cell>
        </row>
        <row r="122">
          <cell r="K122" t="str">
            <v>经费拨款</v>
          </cell>
        </row>
        <row r="122">
          <cell r="Q122" t="str">
            <v>210</v>
          </cell>
        </row>
        <row r="122">
          <cell r="AA122">
            <v>0.208</v>
          </cell>
        </row>
        <row r="122">
          <cell r="AH122" t="str">
            <v>本年预算</v>
          </cell>
        </row>
        <row r="123">
          <cell r="G123" t="str">
            <v>733004</v>
          </cell>
        </row>
        <row r="123">
          <cell r="K123" t="str">
            <v>经费拨款</v>
          </cell>
        </row>
        <row r="123">
          <cell r="Q123" t="str">
            <v>210</v>
          </cell>
        </row>
        <row r="123">
          <cell r="AA123">
            <v>0.125</v>
          </cell>
        </row>
        <row r="123">
          <cell r="AH123" t="str">
            <v>本年预算</v>
          </cell>
        </row>
        <row r="124">
          <cell r="G124" t="str">
            <v>733004</v>
          </cell>
        </row>
        <row r="124">
          <cell r="K124" t="str">
            <v>经费拨款</v>
          </cell>
        </row>
        <row r="124">
          <cell r="Q124" t="str">
            <v>210</v>
          </cell>
        </row>
        <row r="124">
          <cell r="AA124">
            <v>0.1</v>
          </cell>
        </row>
        <row r="124">
          <cell r="AH124" t="str">
            <v>本年预算</v>
          </cell>
        </row>
        <row r="125">
          <cell r="G125" t="str">
            <v>733004</v>
          </cell>
        </row>
        <row r="125">
          <cell r="K125" t="str">
            <v>经费拨款</v>
          </cell>
        </row>
        <row r="125">
          <cell r="Q125" t="str">
            <v>210</v>
          </cell>
        </row>
        <row r="125">
          <cell r="AA125">
            <v>0.338</v>
          </cell>
        </row>
        <row r="125">
          <cell r="AH125" t="str">
            <v>本年预算</v>
          </cell>
        </row>
        <row r="126">
          <cell r="G126" t="str">
            <v>733004</v>
          </cell>
        </row>
        <row r="126">
          <cell r="K126" t="str">
            <v>经费拨款</v>
          </cell>
        </row>
        <row r="126">
          <cell r="Q126" t="str">
            <v>210</v>
          </cell>
        </row>
        <row r="126">
          <cell r="AA126">
            <v>5.503</v>
          </cell>
        </row>
        <row r="126">
          <cell r="AH126" t="str">
            <v>本年预算</v>
          </cell>
        </row>
        <row r="127">
          <cell r="G127" t="str">
            <v>733004</v>
          </cell>
        </row>
        <row r="127">
          <cell r="K127" t="str">
            <v>经费拨款</v>
          </cell>
        </row>
        <row r="127">
          <cell r="Q127" t="str">
            <v>210</v>
          </cell>
        </row>
        <row r="127">
          <cell r="AA127">
            <v>0.012</v>
          </cell>
        </row>
        <row r="127">
          <cell r="AH127" t="str">
            <v>本年预算</v>
          </cell>
        </row>
        <row r="128">
          <cell r="G128" t="str">
            <v>733004</v>
          </cell>
        </row>
        <row r="128">
          <cell r="K128" t="str">
            <v>经费拨款</v>
          </cell>
        </row>
        <row r="128">
          <cell r="Q128" t="str">
            <v>210</v>
          </cell>
        </row>
        <row r="128">
          <cell r="AA128">
            <v>22.518</v>
          </cell>
        </row>
        <row r="128">
          <cell r="AH128" t="str">
            <v>本年预算</v>
          </cell>
        </row>
        <row r="129">
          <cell r="G129" t="str">
            <v>733004</v>
          </cell>
        </row>
        <row r="129">
          <cell r="K129" t="str">
            <v>经费拨款</v>
          </cell>
        </row>
        <row r="129">
          <cell r="Q129" t="str">
            <v>210</v>
          </cell>
        </row>
        <row r="129">
          <cell r="AA129">
            <v>0.798</v>
          </cell>
        </row>
        <row r="129">
          <cell r="AH129" t="str">
            <v>本年预算</v>
          </cell>
        </row>
        <row r="130">
          <cell r="G130" t="str">
            <v>733004</v>
          </cell>
        </row>
        <row r="130">
          <cell r="K130" t="str">
            <v>经费拨款</v>
          </cell>
        </row>
        <row r="130">
          <cell r="Q130" t="str">
            <v>210</v>
          </cell>
        </row>
        <row r="130">
          <cell r="AA130">
            <v>0.6</v>
          </cell>
        </row>
        <row r="130">
          <cell r="AH130" t="str">
            <v>本年预算</v>
          </cell>
        </row>
        <row r="131">
          <cell r="G131" t="str">
            <v>733004</v>
          </cell>
        </row>
        <row r="131">
          <cell r="K131" t="str">
            <v>经费拨款</v>
          </cell>
        </row>
        <row r="131">
          <cell r="Q131" t="str">
            <v>210</v>
          </cell>
        </row>
        <row r="131">
          <cell r="AA131">
            <v>0.417</v>
          </cell>
        </row>
        <row r="131">
          <cell r="AH131" t="str">
            <v>本年预算</v>
          </cell>
        </row>
        <row r="132">
          <cell r="G132" t="str">
            <v>733004</v>
          </cell>
        </row>
        <row r="132">
          <cell r="K132" t="str">
            <v>经费拨款</v>
          </cell>
        </row>
        <row r="132">
          <cell r="Q132" t="str">
            <v>210</v>
          </cell>
        </row>
        <row r="132">
          <cell r="AA132">
            <v>9</v>
          </cell>
        </row>
        <row r="132">
          <cell r="AH132" t="str">
            <v>本年预算</v>
          </cell>
        </row>
        <row r="133">
          <cell r="G133" t="str">
            <v>733004</v>
          </cell>
        </row>
        <row r="133">
          <cell r="K133" t="str">
            <v>经费拨款</v>
          </cell>
        </row>
        <row r="133">
          <cell r="Q133" t="str">
            <v>210</v>
          </cell>
        </row>
        <row r="133">
          <cell r="AA133">
            <v>0.676</v>
          </cell>
        </row>
        <row r="133">
          <cell r="AH133" t="str">
            <v>本年预算</v>
          </cell>
        </row>
        <row r="134">
          <cell r="G134" t="str">
            <v>733004</v>
          </cell>
        </row>
        <row r="134">
          <cell r="K134" t="str">
            <v>经费拨款</v>
          </cell>
        </row>
        <row r="134">
          <cell r="Q134" t="str">
            <v>210</v>
          </cell>
        </row>
        <row r="134">
          <cell r="AA134">
            <v>1.56</v>
          </cell>
        </row>
        <row r="134">
          <cell r="AH134" t="str">
            <v>本年预算</v>
          </cell>
        </row>
        <row r="135">
          <cell r="G135" t="str">
            <v>733004</v>
          </cell>
        </row>
        <row r="135">
          <cell r="K135" t="str">
            <v>经费拨款</v>
          </cell>
        </row>
        <row r="135">
          <cell r="Q135" t="str">
            <v>210</v>
          </cell>
        </row>
        <row r="135">
          <cell r="AA135">
            <v>0.338</v>
          </cell>
        </row>
        <row r="135">
          <cell r="AH135" t="str">
            <v>本年预算</v>
          </cell>
        </row>
        <row r="136">
          <cell r="G136" t="str">
            <v>733004</v>
          </cell>
        </row>
        <row r="136">
          <cell r="K136" t="str">
            <v>经费拨款</v>
          </cell>
        </row>
        <row r="136">
          <cell r="Q136" t="str">
            <v>210</v>
          </cell>
        </row>
        <row r="136">
          <cell r="AA136">
            <v>5.35</v>
          </cell>
        </row>
        <row r="136">
          <cell r="AH136" t="str">
            <v>本年预算</v>
          </cell>
        </row>
        <row r="137">
          <cell r="G137" t="str">
            <v>733004</v>
          </cell>
        </row>
        <row r="137">
          <cell r="K137" t="str">
            <v>经费拨款</v>
          </cell>
        </row>
        <row r="137">
          <cell r="Q137" t="str">
            <v>210</v>
          </cell>
        </row>
        <row r="137">
          <cell r="AA137">
            <v>0.2</v>
          </cell>
        </row>
        <row r="137">
          <cell r="AH137" t="str">
            <v>本年预算</v>
          </cell>
        </row>
        <row r="138">
          <cell r="G138" t="str">
            <v>733004</v>
          </cell>
        </row>
        <row r="138">
          <cell r="K138" t="str">
            <v>经费拨款</v>
          </cell>
        </row>
        <row r="138">
          <cell r="Q138" t="str">
            <v>210</v>
          </cell>
        </row>
        <row r="138">
          <cell r="AA138">
            <v>0.833</v>
          </cell>
        </row>
        <row r="138">
          <cell r="AH138" t="str">
            <v>本年预算</v>
          </cell>
        </row>
        <row r="139">
          <cell r="G139" t="str">
            <v>733004</v>
          </cell>
        </row>
        <row r="139">
          <cell r="K139" t="str">
            <v>经费拨款</v>
          </cell>
        </row>
        <row r="139">
          <cell r="Q139" t="str">
            <v>210</v>
          </cell>
        </row>
        <row r="139">
          <cell r="AA139">
            <v>12.841</v>
          </cell>
        </row>
        <row r="139">
          <cell r="AH139" t="str">
            <v>本年预算</v>
          </cell>
        </row>
        <row r="140">
          <cell r="G140" t="str">
            <v>733004</v>
          </cell>
        </row>
        <row r="140">
          <cell r="K140" t="str">
            <v>经费拨款</v>
          </cell>
        </row>
        <row r="140">
          <cell r="Q140" t="str">
            <v>210</v>
          </cell>
        </row>
        <row r="140">
          <cell r="AA140">
            <v>13</v>
          </cell>
        </row>
        <row r="140">
          <cell r="AH140" t="str">
            <v>本年预算</v>
          </cell>
        </row>
        <row r="141">
          <cell r="G141" t="str">
            <v>733004</v>
          </cell>
        </row>
        <row r="141">
          <cell r="K141" t="str">
            <v>经费拨款</v>
          </cell>
        </row>
        <row r="141">
          <cell r="Q141" t="str">
            <v>210</v>
          </cell>
        </row>
        <row r="141">
          <cell r="AA141">
            <v>8.34</v>
          </cell>
        </row>
        <row r="141">
          <cell r="AH141" t="str">
            <v>本年预算</v>
          </cell>
        </row>
        <row r="142">
          <cell r="G142" t="str">
            <v>733004</v>
          </cell>
        </row>
        <row r="142">
          <cell r="K142" t="str">
            <v>经费拨款</v>
          </cell>
        </row>
        <row r="142">
          <cell r="Q142" t="str">
            <v>210</v>
          </cell>
        </row>
        <row r="142">
          <cell r="AA142">
            <v>3.333</v>
          </cell>
        </row>
        <row r="142">
          <cell r="AH142" t="str">
            <v>本年预算</v>
          </cell>
        </row>
        <row r="143">
          <cell r="G143" t="str">
            <v>733004</v>
          </cell>
        </row>
        <row r="143">
          <cell r="K143" t="str">
            <v>经费拨款</v>
          </cell>
        </row>
        <row r="143">
          <cell r="Q143" t="str">
            <v>210</v>
          </cell>
        </row>
        <row r="143">
          <cell r="AA143">
            <v>1</v>
          </cell>
        </row>
        <row r="143">
          <cell r="AH143" t="str">
            <v>本年预算</v>
          </cell>
        </row>
        <row r="144">
          <cell r="G144" t="str">
            <v>733004</v>
          </cell>
        </row>
        <row r="144">
          <cell r="K144" t="str">
            <v>经费拨款</v>
          </cell>
        </row>
        <row r="144">
          <cell r="Q144" t="str">
            <v>210</v>
          </cell>
        </row>
        <row r="144">
          <cell r="AA144">
            <v>0.625</v>
          </cell>
        </row>
        <row r="144">
          <cell r="AH144" t="str">
            <v>本年预算</v>
          </cell>
        </row>
        <row r="145">
          <cell r="G145" t="str">
            <v>733004</v>
          </cell>
        </row>
        <row r="145">
          <cell r="K145" t="str">
            <v>经费拨款</v>
          </cell>
        </row>
        <row r="145">
          <cell r="Q145" t="str">
            <v>210</v>
          </cell>
        </row>
        <row r="145">
          <cell r="AA145">
            <v>0.8</v>
          </cell>
        </row>
        <row r="145">
          <cell r="AH145" t="str">
            <v>本年预算</v>
          </cell>
        </row>
        <row r="146">
          <cell r="G146" t="str">
            <v>733004</v>
          </cell>
        </row>
        <row r="146">
          <cell r="K146" t="str">
            <v>经费拨款</v>
          </cell>
        </row>
        <row r="146">
          <cell r="Q146" t="str">
            <v>210</v>
          </cell>
        </row>
        <row r="146">
          <cell r="AA146">
            <v>0.208</v>
          </cell>
        </row>
        <row r="146">
          <cell r="AH146" t="str">
            <v>本年预算</v>
          </cell>
        </row>
        <row r="147">
          <cell r="G147" t="str">
            <v>733004</v>
          </cell>
        </row>
        <row r="147">
          <cell r="K147" t="str">
            <v>经费拨款</v>
          </cell>
        </row>
        <row r="147">
          <cell r="Q147" t="str">
            <v>221</v>
          </cell>
        </row>
        <row r="147">
          <cell r="AA147">
            <v>4.999</v>
          </cell>
        </row>
        <row r="147">
          <cell r="AH147" t="str">
            <v>本年预算</v>
          </cell>
        </row>
        <row r="148">
          <cell r="G148" t="str">
            <v>733005</v>
          </cell>
        </row>
        <row r="148">
          <cell r="K148" t="str">
            <v>经费拨款</v>
          </cell>
        </row>
        <row r="148">
          <cell r="Q148" t="str">
            <v>208</v>
          </cell>
        </row>
        <row r="148">
          <cell r="AA148">
            <v>33.63</v>
          </cell>
        </row>
        <row r="148">
          <cell r="AH148" t="str">
            <v>本年预算</v>
          </cell>
        </row>
        <row r="149">
          <cell r="G149" t="str">
            <v>733005</v>
          </cell>
        </row>
        <row r="149">
          <cell r="K149" t="str">
            <v>经费拨款</v>
          </cell>
        </row>
        <row r="149">
          <cell r="Q149" t="str">
            <v>208</v>
          </cell>
        </row>
        <row r="149">
          <cell r="AA149">
            <v>16.815</v>
          </cell>
        </row>
        <row r="149">
          <cell r="AH149" t="str">
            <v>本年预算</v>
          </cell>
        </row>
        <row r="150">
          <cell r="G150" t="str">
            <v>733005</v>
          </cell>
        </row>
        <row r="150">
          <cell r="K150" t="str">
            <v>经费拨款</v>
          </cell>
        </row>
        <row r="150">
          <cell r="Q150" t="str">
            <v>210</v>
          </cell>
        </row>
        <row r="150">
          <cell r="AA150">
            <v>1</v>
          </cell>
        </row>
        <row r="150">
          <cell r="AH150" t="str">
            <v>本年预算</v>
          </cell>
        </row>
        <row r="151">
          <cell r="G151" t="str">
            <v>733005</v>
          </cell>
        </row>
        <row r="151">
          <cell r="K151" t="str">
            <v>经费拨款</v>
          </cell>
        </row>
        <row r="151">
          <cell r="Q151" t="str">
            <v>210</v>
          </cell>
        </row>
        <row r="151">
          <cell r="AA151">
            <v>9</v>
          </cell>
        </row>
        <row r="151">
          <cell r="AH151" t="str">
            <v>本年预算</v>
          </cell>
        </row>
        <row r="152">
          <cell r="G152" t="str">
            <v>733005</v>
          </cell>
        </row>
        <row r="152">
          <cell r="K152" t="str">
            <v>经费拨款</v>
          </cell>
        </row>
        <row r="152">
          <cell r="Q152" t="str">
            <v>210</v>
          </cell>
        </row>
        <row r="152">
          <cell r="AA152">
            <v>65.029</v>
          </cell>
        </row>
        <row r="152">
          <cell r="AH152" t="str">
            <v>本年预算</v>
          </cell>
        </row>
        <row r="153">
          <cell r="G153" t="str">
            <v>733005</v>
          </cell>
        </row>
        <row r="153">
          <cell r="K153" t="str">
            <v>经费拨款</v>
          </cell>
        </row>
        <row r="153">
          <cell r="Q153" t="str">
            <v>210</v>
          </cell>
        </row>
        <row r="153">
          <cell r="AA153">
            <v>27.87</v>
          </cell>
        </row>
        <row r="153">
          <cell r="AH153" t="str">
            <v>本年预算</v>
          </cell>
        </row>
        <row r="154">
          <cell r="G154" t="str">
            <v>733005</v>
          </cell>
        </row>
        <row r="154">
          <cell r="K154" t="str">
            <v>经费拨款</v>
          </cell>
        </row>
        <row r="154">
          <cell r="Q154" t="str">
            <v>210</v>
          </cell>
        </row>
        <row r="154">
          <cell r="AA154">
            <v>15.6</v>
          </cell>
        </row>
        <row r="154">
          <cell r="AH154" t="str">
            <v>本年预算</v>
          </cell>
        </row>
        <row r="155">
          <cell r="G155" t="str">
            <v>733005</v>
          </cell>
        </row>
        <row r="155">
          <cell r="K155" t="str">
            <v>经费拨款</v>
          </cell>
        </row>
        <row r="155">
          <cell r="Q155" t="str">
            <v>210</v>
          </cell>
        </row>
        <row r="155">
          <cell r="AA155">
            <v>1.051</v>
          </cell>
        </row>
        <row r="155">
          <cell r="AH155" t="str">
            <v>本年预算</v>
          </cell>
        </row>
        <row r="156">
          <cell r="G156" t="str">
            <v>733005</v>
          </cell>
        </row>
        <row r="156">
          <cell r="K156" t="str">
            <v>经费拨款</v>
          </cell>
        </row>
        <row r="156">
          <cell r="Q156" t="str">
            <v>210</v>
          </cell>
        </row>
        <row r="156">
          <cell r="AA156">
            <v>13</v>
          </cell>
        </row>
        <row r="156">
          <cell r="AH156" t="str">
            <v>本年预算</v>
          </cell>
        </row>
        <row r="157">
          <cell r="G157" t="str">
            <v>733005</v>
          </cell>
        </row>
        <row r="157">
          <cell r="K157" t="str">
            <v>经费拨款</v>
          </cell>
        </row>
        <row r="157">
          <cell r="Q157" t="str">
            <v>210</v>
          </cell>
        </row>
        <row r="157">
          <cell r="AA157">
            <v>1.8</v>
          </cell>
        </row>
        <row r="157">
          <cell r="AH157" t="str">
            <v>本年预算</v>
          </cell>
        </row>
        <row r="158">
          <cell r="G158" t="str">
            <v>733005</v>
          </cell>
        </row>
        <row r="158">
          <cell r="K158" t="str">
            <v>经费拨款</v>
          </cell>
        </row>
        <row r="158">
          <cell r="Q158" t="str">
            <v>210</v>
          </cell>
        </row>
        <row r="158">
          <cell r="AA158">
            <v>1.63</v>
          </cell>
        </row>
        <row r="158">
          <cell r="AH158" t="str">
            <v>本年预算</v>
          </cell>
        </row>
        <row r="159">
          <cell r="G159" t="str">
            <v>733005</v>
          </cell>
        </row>
        <row r="159">
          <cell r="K159" t="str">
            <v>经费拨款</v>
          </cell>
        </row>
        <row r="159">
          <cell r="Q159" t="str">
            <v>210</v>
          </cell>
        </row>
        <row r="159">
          <cell r="AA159">
            <v>1.4</v>
          </cell>
        </row>
        <row r="159">
          <cell r="AH159" t="str">
            <v>本年预算</v>
          </cell>
        </row>
        <row r="160">
          <cell r="G160" t="str">
            <v>733005</v>
          </cell>
        </row>
        <row r="160">
          <cell r="K160" t="str">
            <v>经费拨款</v>
          </cell>
        </row>
        <row r="160">
          <cell r="Q160" t="str">
            <v>210</v>
          </cell>
        </row>
        <row r="160">
          <cell r="AA160">
            <v>1.63</v>
          </cell>
        </row>
        <row r="160">
          <cell r="AH160" t="str">
            <v>本年预算</v>
          </cell>
        </row>
        <row r="161">
          <cell r="G161" t="str">
            <v>733005</v>
          </cell>
        </row>
        <row r="161">
          <cell r="K161" t="str">
            <v>经费拨款</v>
          </cell>
        </row>
        <row r="161">
          <cell r="Q161" t="str">
            <v>210</v>
          </cell>
        </row>
        <row r="161">
          <cell r="AA161">
            <v>3.26</v>
          </cell>
        </row>
        <row r="161">
          <cell r="AH161" t="str">
            <v>本年预算</v>
          </cell>
        </row>
        <row r="162">
          <cell r="G162" t="str">
            <v>733005</v>
          </cell>
        </row>
        <row r="162">
          <cell r="K162" t="str">
            <v>经费拨款</v>
          </cell>
        </row>
        <row r="162">
          <cell r="Q162" t="str">
            <v>210</v>
          </cell>
        </row>
        <row r="162">
          <cell r="AA162">
            <v>46.8</v>
          </cell>
        </row>
        <row r="162">
          <cell r="AH162" t="str">
            <v>本年预算</v>
          </cell>
        </row>
        <row r="163">
          <cell r="G163" t="str">
            <v>733005</v>
          </cell>
        </row>
        <row r="163">
          <cell r="K163" t="str">
            <v>经费拨款</v>
          </cell>
        </row>
        <row r="163">
          <cell r="Q163" t="str">
            <v>210</v>
          </cell>
        </row>
        <row r="163">
          <cell r="AA163">
            <v>0.006</v>
          </cell>
        </row>
        <row r="163">
          <cell r="AH163" t="str">
            <v>本年预算</v>
          </cell>
        </row>
        <row r="164">
          <cell r="G164" t="str">
            <v>733005</v>
          </cell>
        </row>
        <row r="164">
          <cell r="K164" t="str">
            <v>经费拨款</v>
          </cell>
        </row>
        <row r="164">
          <cell r="Q164" t="str">
            <v>210</v>
          </cell>
        </row>
        <row r="164">
          <cell r="AA164">
            <v>4.204</v>
          </cell>
        </row>
        <row r="164">
          <cell r="AH164" t="str">
            <v>本年预算</v>
          </cell>
        </row>
        <row r="165">
          <cell r="G165" t="str">
            <v>733005</v>
          </cell>
        </row>
        <row r="165">
          <cell r="K165" t="str">
            <v>经费拨款</v>
          </cell>
        </row>
        <row r="165">
          <cell r="Q165" t="str">
            <v>210</v>
          </cell>
        </row>
        <row r="165">
          <cell r="AA165">
            <v>108.667</v>
          </cell>
        </row>
        <row r="165">
          <cell r="AH165" t="str">
            <v>本年预算</v>
          </cell>
        </row>
        <row r="166">
          <cell r="G166" t="str">
            <v>733005</v>
          </cell>
        </row>
        <row r="166">
          <cell r="K166" t="str">
            <v>经费拨款</v>
          </cell>
        </row>
        <row r="166">
          <cell r="Q166" t="str">
            <v>210</v>
          </cell>
        </row>
        <row r="166">
          <cell r="AA166">
            <v>0.631</v>
          </cell>
        </row>
        <row r="166">
          <cell r="AH166" t="str">
            <v>本年预算</v>
          </cell>
        </row>
        <row r="167">
          <cell r="G167" t="str">
            <v>733005</v>
          </cell>
        </row>
        <row r="167">
          <cell r="K167" t="str">
            <v>经费拨款</v>
          </cell>
        </row>
        <row r="167">
          <cell r="Q167" t="str">
            <v>210</v>
          </cell>
        </row>
        <row r="167">
          <cell r="AA167">
            <v>1</v>
          </cell>
        </row>
        <row r="167">
          <cell r="AH167" t="str">
            <v>本年预算</v>
          </cell>
        </row>
        <row r="168">
          <cell r="G168" t="str">
            <v>733005</v>
          </cell>
        </row>
        <row r="168">
          <cell r="K168" t="str">
            <v>经费拨款</v>
          </cell>
        </row>
        <row r="168">
          <cell r="Q168" t="str">
            <v>210</v>
          </cell>
        </row>
        <row r="168">
          <cell r="AA168">
            <v>8.618</v>
          </cell>
        </row>
        <row r="168">
          <cell r="AH168" t="str">
            <v>本年预算</v>
          </cell>
        </row>
        <row r="169">
          <cell r="G169" t="str">
            <v>733005</v>
          </cell>
        </row>
        <row r="169">
          <cell r="K169" t="str">
            <v>经费拨款</v>
          </cell>
        </row>
        <row r="169">
          <cell r="Q169" t="str">
            <v>210</v>
          </cell>
        </row>
        <row r="169">
          <cell r="AA169">
            <v>7.406</v>
          </cell>
        </row>
        <row r="169">
          <cell r="AH169" t="str">
            <v>本年预算</v>
          </cell>
        </row>
        <row r="170">
          <cell r="G170" t="str">
            <v>733005</v>
          </cell>
        </row>
        <row r="170">
          <cell r="K170" t="str">
            <v>经费拨款</v>
          </cell>
        </row>
        <row r="170">
          <cell r="Q170" t="str">
            <v>210</v>
          </cell>
        </row>
        <row r="170">
          <cell r="AA170">
            <v>0.27</v>
          </cell>
        </row>
        <row r="170">
          <cell r="AH170" t="str">
            <v>本年预算</v>
          </cell>
        </row>
        <row r="171">
          <cell r="G171" t="str">
            <v>733005</v>
          </cell>
        </row>
        <row r="171">
          <cell r="K171" t="str">
            <v>经费拨款</v>
          </cell>
        </row>
        <row r="171">
          <cell r="Q171" t="str">
            <v>210</v>
          </cell>
        </row>
        <row r="171">
          <cell r="AA171">
            <v>4.024</v>
          </cell>
        </row>
        <row r="171">
          <cell r="AH171" t="str">
            <v>本年预算</v>
          </cell>
        </row>
        <row r="172">
          <cell r="G172" t="str">
            <v>733005</v>
          </cell>
        </row>
        <row r="172">
          <cell r="K172" t="str">
            <v>经费拨款</v>
          </cell>
        </row>
        <row r="172">
          <cell r="Q172" t="str">
            <v>210</v>
          </cell>
        </row>
        <row r="172">
          <cell r="AA172">
            <v>2.102</v>
          </cell>
        </row>
        <row r="172">
          <cell r="AH172" t="str">
            <v>本年预算</v>
          </cell>
        </row>
        <row r="173">
          <cell r="G173" t="str">
            <v>733005</v>
          </cell>
        </row>
        <row r="173">
          <cell r="K173" t="str">
            <v>经费拨款</v>
          </cell>
        </row>
        <row r="173">
          <cell r="Q173" t="str">
            <v>210</v>
          </cell>
        </row>
        <row r="173">
          <cell r="AA173">
            <v>8.112</v>
          </cell>
        </row>
        <row r="173">
          <cell r="AH173" t="str">
            <v>本年预算</v>
          </cell>
        </row>
        <row r="174">
          <cell r="G174" t="str">
            <v>733005</v>
          </cell>
        </row>
        <row r="174">
          <cell r="K174" t="str">
            <v>经费拨款</v>
          </cell>
        </row>
        <row r="174">
          <cell r="Q174" t="str">
            <v>210</v>
          </cell>
        </row>
        <row r="174">
          <cell r="AA174">
            <v>43.368</v>
          </cell>
        </row>
        <row r="174">
          <cell r="AH174" t="str">
            <v>本年预算</v>
          </cell>
        </row>
        <row r="175">
          <cell r="G175" t="str">
            <v>733005</v>
          </cell>
        </row>
        <row r="175">
          <cell r="K175" t="str">
            <v>经费拨款</v>
          </cell>
        </row>
        <row r="175">
          <cell r="Q175" t="str">
            <v>210</v>
          </cell>
        </row>
        <row r="175">
          <cell r="AA175">
            <v>67.6</v>
          </cell>
        </row>
        <row r="175">
          <cell r="AH175" t="str">
            <v>本年预算</v>
          </cell>
        </row>
        <row r="176">
          <cell r="G176" t="str">
            <v>733005</v>
          </cell>
        </row>
        <row r="176">
          <cell r="K176" t="str">
            <v>经费拨款</v>
          </cell>
        </row>
        <row r="176">
          <cell r="Q176" t="str">
            <v>210</v>
          </cell>
        </row>
        <row r="176">
          <cell r="AA176">
            <v>1.051</v>
          </cell>
        </row>
        <row r="176">
          <cell r="AH176" t="str">
            <v>本年预算</v>
          </cell>
        </row>
        <row r="177">
          <cell r="G177" t="str">
            <v>733005</v>
          </cell>
        </row>
        <row r="177">
          <cell r="K177" t="str">
            <v>经费拨款</v>
          </cell>
        </row>
        <row r="177">
          <cell r="Q177" t="str">
            <v>210</v>
          </cell>
        </row>
        <row r="177">
          <cell r="AA177">
            <v>3.153</v>
          </cell>
        </row>
        <row r="177">
          <cell r="AH177" t="str">
            <v>本年预算</v>
          </cell>
        </row>
        <row r="178">
          <cell r="G178" t="str">
            <v>733005</v>
          </cell>
        </row>
        <row r="178">
          <cell r="K178" t="str">
            <v>经费拨款</v>
          </cell>
        </row>
        <row r="178">
          <cell r="Q178" t="str">
            <v>210</v>
          </cell>
        </row>
        <row r="178">
          <cell r="AA178">
            <v>16.815</v>
          </cell>
        </row>
        <row r="178">
          <cell r="AH178" t="str">
            <v>本年预算</v>
          </cell>
        </row>
        <row r="179">
          <cell r="G179" t="str">
            <v>733005</v>
          </cell>
        </row>
        <row r="179">
          <cell r="K179" t="str">
            <v>经费拨款</v>
          </cell>
        </row>
        <row r="179">
          <cell r="Q179" t="str">
            <v>210</v>
          </cell>
        </row>
        <row r="179">
          <cell r="AA179">
            <v>3.6</v>
          </cell>
        </row>
        <row r="179">
          <cell r="AH179" t="str">
            <v>本年预算</v>
          </cell>
        </row>
        <row r="180">
          <cell r="G180" t="str">
            <v>733005</v>
          </cell>
        </row>
        <row r="180">
          <cell r="K180" t="str">
            <v>经费拨款</v>
          </cell>
        </row>
        <row r="180">
          <cell r="Q180" t="str">
            <v>210</v>
          </cell>
        </row>
        <row r="180">
          <cell r="AA180">
            <v>4.16</v>
          </cell>
        </row>
        <row r="180">
          <cell r="AH180" t="str">
            <v>本年预算</v>
          </cell>
        </row>
        <row r="181">
          <cell r="G181" t="str">
            <v>733005</v>
          </cell>
        </row>
        <row r="181">
          <cell r="K181" t="str">
            <v>经费拨款</v>
          </cell>
        </row>
        <row r="181">
          <cell r="Q181" t="str">
            <v>221</v>
          </cell>
        </row>
        <row r="181">
          <cell r="AA181">
            <v>25.222</v>
          </cell>
        </row>
        <row r="181">
          <cell r="AH181" t="str">
            <v>本年预算</v>
          </cell>
        </row>
        <row r="182">
          <cell r="G182" t="str">
            <v>733006</v>
          </cell>
        </row>
        <row r="182">
          <cell r="K182" t="str">
            <v>经费拨款</v>
          </cell>
        </row>
        <row r="182">
          <cell r="Q182" t="str">
            <v>208</v>
          </cell>
        </row>
        <row r="182">
          <cell r="AA182">
            <v>9.584</v>
          </cell>
        </row>
        <row r="182">
          <cell r="AH182" t="str">
            <v>本年预算</v>
          </cell>
        </row>
        <row r="183">
          <cell r="G183" t="str">
            <v>733006</v>
          </cell>
        </row>
        <row r="183">
          <cell r="K183" t="str">
            <v>经费拨款</v>
          </cell>
        </row>
        <row r="183">
          <cell r="Q183" t="str">
            <v>208</v>
          </cell>
        </row>
        <row r="183">
          <cell r="AA183">
            <v>4.792</v>
          </cell>
        </row>
        <row r="183">
          <cell r="AH183" t="str">
            <v>本年预算</v>
          </cell>
        </row>
        <row r="184">
          <cell r="G184" t="str">
            <v>733006</v>
          </cell>
        </row>
        <row r="184">
          <cell r="K184" t="str">
            <v>经费拨款</v>
          </cell>
        </row>
        <row r="184">
          <cell r="Q184" t="str">
            <v>210</v>
          </cell>
        </row>
        <row r="184">
          <cell r="AA184">
            <v>29.971</v>
          </cell>
        </row>
        <row r="184">
          <cell r="AH184" t="str">
            <v>本年预算</v>
          </cell>
        </row>
        <row r="185">
          <cell r="G185" t="str">
            <v>733006</v>
          </cell>
        </row>
        <row r="185">
          <cell r="K185" t="str">
            <v>经费拨款</v>
          </cell>
        </row>
        <row r="185">
          <cell r="Q185" t="str">
            <v>210</v>
          </cell>
        </row>
        <row r="185">
          <cell r="AA185">
            <v>2.4</v>
          </cell>
        </row>
        <row r="185">
          <cell r="AH185" t="str">
            <v>本年预算</v>
          </cell>
        </row>
        <row r="186">
          <cell r="G186" t="str">
            <v>733006</v>
          </cell>
        </row>
        <row r="186">
          <cell r="K186" t="str">
            <v>经费拨款</v>
          </cell>
        </row>
        <row r="186">
          <cell r="Q186" t="str">
            <v>210</v>
          </cell>
        </row>
        <row r="186">
          <cell r="AA186">
            <v>0.18</v>
          </cell>
        </row>
        <row r="186">
          <cell r="AH186" t="str">
            <v>本年预算</v>
          </cell>
        </row>
        <row r="187">
          <cell r="G187" t="str">
            <v>733006</v>
          </cell>
        </row>
        <row r="187">
          <cell r="K187" t="str">
            <v>经费拨款</v>
          </cell>
        </row>
        <row r="187">
          <cell r="Q187" t="str">
            <v>210</v>
          </cell>
        </row>
        <row r="187">
          <cell r="AA187">
            <v>2.496</v>
          </cell>
        </row>
        <row r="187">
          <cell r="AH187" t="str">
            <v>本年预算</v>
          </cell>
        </row>
        <row r="188">
          <cell r="G188" t="str">
            <v>733006</v>
          </cell>
        </row>
        <row r="188">
          <cell r="K188" t="str">
            <v>经费拨款</v>
          </cell>
        </row>
        <row r="188">
          <cell r="Q188" t="str">
            <v>210</v>
          </cell>
        </row>
        <row r="188">
          <cell r="AA188">
            <v>0.899</v>
          </cell>
        </row>
        <row r="188">
          <cell r="AH188" t="str">
            <v>本年预算</v>
          </cell>
        </row>
        <row r="189">
          <cell r="G189" t="str">
            <v>733006</v>
          </cell>
        </row>
        <row r="189">
          <cell r="K189" t="str">
            <v>经费拨款</v>
          </cell>
        </row>
        <row r="189">
          <cell r="Q189" t="str">
            <v>210</v>
          </cell>
        </row>
        <row r="189">
          <cell r="AA189">
            <v>1.07</v>
          </cell>
        </row>
        <row r="189">
          <cell r="AH189" t="str">
            <v>本年预算</v>
          </cell>
        </row>
        <row r="190">
          <cell r="G190" t="str">
            <v>733006</v>
          </cell>
        </row>
        <row r="190">
          <cell r="K190" t="str">
            <v>经费拨款</v>
          </cell>
        </row>
        <row r="190">
          <cell r="Q190" t="str">
            <v>210</v>
          </cell>
        </row>
        <row r="190">
          <cell r="AA190">
            <v>4.8</v>
          </cell>
        </row>
        <row r="190">
          <cell r="AH190" t="str">
            <v>本年预算</v>
          </cell>
        </row>
        <row r="191">
          <cell r="G191" t="str">
            <v>733006</v>
          </cell>
        </row>
        <row r="191">
          <cell r="K191" t="str">
            <v>经费拨款</v>
          </cell>
        </row>
        <row r="191">
          <cell r="Q191" t="str">
            <v>210</v>
          </cell>
        </row>
        <row r="191">
          <cell r="AA191">
            <v>8.579</v>
          </cell>
        </row>
        <row r="191">
          <cell r="AH191" t="str">
            <v>本年预算</v>
          </cell>
        </row>
        <row r="192">
          <cell r="G192" t="str">
            <v>733006</v>
          </cell>
        </row>
        <row r="192">
          <cell r="K192" t="str">
            <v>经费拨款</v>
          </cell>
        </row>
        <row r="192">
          <cell r="Q192" t="str">
            <v>210</v>
          </cell>
        </row>
        <row r="192">
          <cell r="AA192">
            <v>0.45</v>
          </cell>
        </row>
        <row r="192">
          <cell r="AH192" t="str">
            <v>本年预算</v>
          </cell>
        </row>
        <row r="193">
          <cell r="G193" t="str">
            <v>733006</v>
          </cell>
        </row>
        <row r="193">
          <cell r="K193" t="str">
            <v>经费拨款</v>
          </cell>
        </row>
        <row r="193">
          <cell r="Q193" t="str">
            <v>210</v>
          </cell>
        </row>
        <row r="193">
          <cell r="AA193">
            <v>1.198</v>
          </cell>
        </row>
        <row r="193">
          <cell r="AH193" t="str">
            <v>本年预算</v>
          </cell>
        </row>
        <row r="194">
          <cell r="G194" t="str">
            <v>733006</v>
          </cell>
        </row>
        <row r="194">
          <cell r="K194" t="str">
            <v>经费拨款</v>
          </cell>
        </row>
        <row r="194">
          <cell r="Q194" t="str">
            <v>210</v>
          </cell>
        </row>
        <row r="194">
          <cell r="AA194">
            <v>6</v>
          </cell>
        </row>
        <row r="194">
          <cell r="AH194" t="str">
            <v>本年预算</v>
          </cell>
        </row>
        <row r="195">
          <cell r="G195" t="str">
            <v>733006</v>
          </cell>
        </row>
        <row r="195">
          <cell r="K195" t="str">
            <v>经费拨款</v>
          </cell>
        </row>
        <row r="195">
          <cell r="Q195" t="str">
            <v>210</v>
          </cell>
        </row>
        <row r="195">
          <cell r="AA195">
            <v>0.4</v>
          </cell>
        </row>
        <row r="195">
          <cell r="AH195" t="str">
            <v>本年预算</v>
          </cell>
        </row>
        <row r="196">
          <cell r="G196" t="str">
            <v>733006</v>
          </cell>
        </row>
        <row r="196">
          <cell r="K196" t="str">
            <v>经费拨款</v>
          </cell>
        </row>
        <row r="196">
          <cell r="Q196" t="str">
            <v>210</v>
          </cell>
        </row>
        <row r="196">
          <cell r="AA196">
            <v>1</v>
          </cell>
        </row>
        <row r="196">
          <cell r="AH196" t="str">
            <v>本年预算</v>
          </cell>
        </row>
        <row r="197">
          <cell r="G197" t="str">
            <v>733006</v>
          </cell>
        </row>
        <row r="197">
          <cell r="K197" t="str">
            <v>经费拨款</v>
          </cell>
        </row>
        <row r="197">
          <cell r="Q197" t="str">
            <v>210</v>
          </cell>
        </row>
        <row r="197">
          <cell r="AA197">
            <v>4</v>
          </cell>
        </row>
        <row r="197">
          <cell r="AH197" t="str">
            <v>本年预算</v>
          </cell>
        </row>
        <row r="198">
          <cell r="G198" t="str">
            <v>733006</v>
          </cell>
        </row>
        <row r="198">
          <cell r="K198" t="str">
            <v>经费拨款</v>
          </cell>
        </row>
        <row r="198">
          <cell r="Q198" t="str">
            <v>210</v>
          </cell>
        </row>
        <row r="198">
          <cell r="AA198">
            <v>0.13</v>
          </cell>
        </row>
        <row r="198">
          <cell r="AH198" t="str">
            <v>本年预算</v>
          </cell>
        </row>
        <row r="199">
          <cell r="G199" t="str">
            <v>733006</v>
          </cell>
        </row>
        <row r="199">
          <cell r="K199" t="str">
            <v>经费拨款</v>
          </cell>
        </row>
        <row r="199">
          <cell r="Q199" t="str">
            <v>210</v>
          </cell>
        </row>
        <row r="199">
          <cell r="AA199">
            <v>0.2</v>
          </cell>
        </row>
        <row r="199">
          <cell r="AH199" t="str">
            <v>本年预算</v>
          </cell>
        </row>
        <row r="200">
          <cell r="G200" t="str">
            <v>733006</v>
          </cell>
        </row>
        <row r="200">
          <cell r="K200" t="str">
            <v>经费拨款</v>
          </cell>
        </row>
        <row r="200">
          <cell r="Q200" t="str">
            <v>210</v>
          </cell>
        </row>
        <row r="200">
          <cell r="AA200">
            <v>0.45</v>
          </cell>
        </row>
        <row r="200">
          <cell r="AH200" t="str">
            <v>本年预算</v>
          </cell>
        </row>
        <row r="201">
          <cell r="G201" t="str">
            <v>733006</v>
          </cell>
        </row>
        <row r="201">
          <cell r="K201" t="str">
            <v>经费拨款</v>
          </cell>
        </row>
        <row r="201">
          <cell r="Q201" t="str">
            <v>210</v>
          </cell>
        </row>
        <row r="201">
          <cell r="AA201">
            <v>14.4</v>
          </cell>
        </row>
        <row r="201">
          <cell r="AH201" t="str">
            <v>本年预算</v>
          </cell>
        </row>
        <row r="202">
          <cell r="G202" t="str">
            <v>733006</v>
          </cell>
        </row>
        <row r="202">
          <cell r="K202" t="str">
            <v>经费拨款</v>
          </cell>
        </row>
        <row r="202">
          <cell r="Q202" t="str">
            <v>210</v>
          </cell>
        </row>
        <row r="202">
          <cell r="AA202">
            <v>0.301</v>
          </cell>
        </row>
        <row r="202">
          <cell r="AH202" t="str">
            <v>本年预算</v>
          </cell>
        </row>
        <row r="203">
          <cell r="G203" t="str">
            <v>733006</v>
          </cell>
        </row>
        <row r="203">
          <cell r="K203" t="str">
            <v>经费拨款</v>
          </cell>
        </row>
        <row r="203">
          <cell r="Q203" t="str">
            <v>210</v>
          </cell>
        </row>
        <row r="203">
          <cell r="AA203">
            <v>0.599</v>
          </cell>
        </row>
        <row r="203">
          <cell r="AH203" t="str">
            <v>本年预算</v>
          </cell>
        </row>
        <row r="204">
          <cell r="G204" t="str">
            <v>733006</v>
          </cell>
        </row>
        <row r="204">
          <cell r="K204" t="str">
            <v>经费拨款</v>
          </cell>
        </row>
        <row r="204">
          <cell r="Q204" t="str">
            <v>210</v>
          </cell>
        </row>
        <row r="204">
          <cell r="AA204">
            <v>1.334</v>
          </cell>
        </row>
        <row r="204">
          <cell r="AH204" t="str">
            <v>本年预算</v>
          </cell>
        </row>
        <row r="205">
          <cell r="G205" t="str">
            <v>733006</v>
          </cell>
        </row>
        <row r="205">
          <cell r="K205" t="str">
            <v>经费拨款</v>
          </cell>
        </row>
        <row r="205">
          <cell r="Q205" t="str">
            <v>210</v>
          </cell>
        </row>
        <row r="205">
          <cell r="AA205">
            <v>13.344</v>
          </cell>
        </row>
        <row r="205">
          <cell r="AH205" t="str">
            <v>本年预算</v>
          </cell>
        </row>
        <row r="206">
          <cell r="G206" t="str">
            <v>733006</v>
          </cell>
        </row>
        <row r="206">
          <cell r="K206" t="str">
            <v>经费拨款</v>
          </cell>
        </row>
        <row r="206">
          <cell r="Q206" t="str">
            <v>210</v>
          </cell>
        </row>
        <row r="206">
          <cell r="AA206">
            <v>20.8</v>
          </cell>
        </row>
        <row r="206">
          <cell r="AH206" t="str">
            <v>本年预算</v>
          </cell>
        </row>
        <row r="207">
          <cell r="G207" t="str">
            <v>733006</v>
          </cell>
        </row>
        <row r="207">
          <cell r="K207" t="str">
            <v>经费拨款</v>
          </cell>
        </row>
        <row r="207">
          <cell r="Q207" t="str">
            <v>210</v>
          </cell>
        </row>
        <row r="207">
          <cell r="AA207">
            <v>1.28</v>
          </cell>
        </row>
        <row r="207">
          <cell r="AH207" t="str">
            <v>本年预算</v>
          </cell>
        </row>
        <row r="208">
          <cell r="G208" t="str">
            <v>733006</v>
          </cell>
        </row>
        <row r="208">
          <cell r="K208" t="str">
            <v>经费拨款</v>
          </cell>
        </row>
        <row r="208">
          <cell r="Q208" t="str">
            <v>210</v>
          </cell>
        </row>
        <row r="208">
          <cell r="AA208">
            <v>0.899</v>
          </cell>
        </row>
        <row r="208">
          <cell r="AH208" t="str">
            <v>本年预算</v>
          </cell>
        </row>
        <row r="209">
          <cell r="G209" t="str">
            <v>733006</v>
          </cell>
        </row>
        <row r="209">
          <cell r="K209" t="str">
            <v>经费拨款</v>
          </cell>
        </row>
        <row r="209">
          <cell r="Q209" t="str">
            <v>210</v>
          </cell>
        </row>
        <row r="209">
          <cell r="AA209">
            <v>0.8</v>
          </cell>
        </row>
        <row r="209">
          <cell r="AH209" t="str">
            <v>本年预算</v>
          </cell>
        </row>
        <row r="210">
          <cell r="G210" t="str">
            <v>733006</v>
          </cell>
        </row>
        <row r="210">
          <cell r="K210" t="str">
            <v>经费拨款</v>
          </cell>
        </row>
        <row r="210">
          <cell r="Q210" t="str">
            <v>210</v>
          </cell>
        </row>
        <row r="210">
          <cell r="AA210">
            <v>4.792</v>
          </cell>
        </row>
        <row r="210">
          <cell r="AH210" t="str">
            <v>本年预算</v>
          </cell>
        </row>
        <row r="211">
          <cell r="G211" t="str">
            <v>733006</v>
          </cell>
        </row>
        <row r="211">
          <cell r="K211" t="str">
            <v>经费拨款</v>
          </cell>
        </row>
        <row r="211">
          <cell r="Q211" t="str">
            <v>210</v>
          </cell>
        </row>
        <row r="211">
          <cell r="AA211">
            <v>0.3</v>
          </cell>
        </row>
        <row r="211">
          <cell r="AH211" t="str">
            <v>本年预算</v>
          </cell>
        </row>
        <row r="212">
          <cell r="G212" t="str">
            <v>733006</v>
          </cell>
        </row>
        <row r="212">
          <cell r="K212" t="str">
            <v>经费拨款</v>
          </cell>
        </row>
        <row r="212">
          <cell r="Q212" t="str">
            <v>221</v>
          </cell>
        </row>
        <row r="212">
          <cell r="AA212">
            <v>7.188</v>
          </cell>
        </row>
        <row r="212">
          <cell r="AH212" t="str">
            <v>本年预算</v>
          </cell>
        </row>
        <row r="213">
          <cell r="G213" t="str">
            <v>733009</v>
          </cell>
        </row>
        <row r="213">
          <cell r="K213" t="str">
            <v>经费拨款</v>
          </cell>
        </row>
        <row r="213">
          <cell r="Q213" t="str">
            <v>208</v>
          </cell>
        </row>
        <row r="213">
          <cell r="AA213">
            <v>29.35</v>
          </cell>
        </row>
        <row r="213">
          <cell r="AH213" t="str">
            <v>本年预算</v>
          </cell>
        </row>
        <row r="214">
          <cell r="G214" t="str">
            <v>733009</v>
          </cell>
        </row>
        <row r="214">
          <cell r="K214" t="str">
            <v>经费拨款</v>
          </cell>
        </row>
        <row r="214">
          <cell r="Q214" t="str">
            <v>208</v>
          </cell>
        </row>
        <row r="214">
          <cell r="AA214">
            <v>14.675</v>
          </cell>
        </row>
        <row r="214">
          <cell r="AH214" t="str">
            <v>本年预算</v>
          </cell>
        </row>
        <row r="215">
          <cell r="G215" t="str">
            <v>733009</v>
          </cell>
        </row>
        <row r="215">
          <cell r="K215" t="str">
            <v>经费拨款</v>
          </cell>
        </row>
        <row r="215">
          <cell r="Q215" t="str">
            <v>210</v>
          </cell>
        </row>
        <row r="215">
          <cell r="AA215">
            <v>1.834</v>
          </cell>
        </row>
        <row r="215">
          <cell r="AH215" t="str">
            <v>本年预算</v>
          </cell>
        </row>
        <row r="216">
          <cell r="G216" t="str">
            <v>733009</v>
          </cell>
        </row>
        <row r="216">
          <cell r="K216" t="str">
            <v>经费拨款</v>
          </cell>
        </row>
        <row r="216">
          <cell r="Q216" t="str">
            <v>210</v>
          </cell>
        </row>
        <row r="216">
          <cell r="AA216">
            <v>1</v>
          </cell>
        </row>
        <row r="216">
          <cell r="AH216" t="str">
            <v>本年预算</v>
          </cell>
        </row>
        <row r="217">
          <cell r="G217" t="str">
            <v>733009</v>
          </cell>
        </row>
        <row r="217">
          <cell r="K217" t="str">
            <v>经费拨款</v>
          </cell>
        </row>
        <row r="217">
          <cell r="Q217" t="str">
            <v>210</v>
          </cell>
        </row>
        <row r="217">
          <cell r="AA217">
            <v>3</v>
          </cell>
        </row>
        <row r="217">
          <cell r="AH217" t="str">
            <v>本年预算</v>
          </cell>
        </row>
        <row r="218">
          <cell r="G218" t="str">
            <v>733009</v>
          </cell>
        </row>
        <row r="218">
          <cell r="K218" t="str">
            <v>经费拨款</v>
          </cell>
        </row>
        <row r="218">
          <cell r="Q218" t="str">
            <v>210</v>
          </cell>
        </row>
        <row r="218">
          <cell r="AA218">
            <v>1.427</v>
          </cell>
        </row>
        <row r="218">
          <cell r="AH218" t="str">
            <v>本年预算</v>
          </cell>
        </row>
        <row r="219">
          <cell r="G219" t="str">
            <v>733009</v>
          </cell>
        </row>
        <row r="219">
          <cell r="K219" t="str">
            <v>经费拨款</v>
          </cell>
        </row>
        <row r="219">
          <cell r="Q219" t="str">
            <v>210</v>
          </cell>
        </row>
        <row r="219">
          <cell r="AA219">
            <v>2.853</v>
          </cell>
        </row>
        <row r="219">
          <cell r="AH219" t="str">
            <v>本年预算</v>
          </cell>
        </row>
        <row r="220">
          <cell r="G220" t="str">
            <v>733009</v>
          </cell>
        </row>
        <row r="220">
          <cell r="K220" t="str">
            <v>经费拨款</v>
          </cell>
        </row>
        <row r="220">
          <cell r="Q220" t="str">
            <v>210</v>
          </cell>
        </row>
        <row r="220">
          <cell r="AA220">
            <v>0.917</v>
          </cell>
        </row>
        <row r="220">
          <cell r="AH220" t="str">
            <v>本年预算</v>
          </cell>
        </row>
        <row r="221">
          <cell r="G221" t="str">
            <v>733009</v>
          </cell>
        </row>
        <row r="221">
          <cell r="K221" t="str">
            <v>经费拨款</v>
          </cell>
        </row>
        <row r="221">
          <cell r="Q221" t="str">
            <v>210</v>
          </cell>
        </row>
        <row r="221">
          <cell r="AA221">
            <v>0.55</v>
          </cell>
        </row>
        <row r="221">
          <cell r="AH221" t="str">
            <v>本年预算</v>
          </cell>
        </row>
        <row r="222">
          <cell r="G222" t="str">
            <v>733009</v>
          </cell>
        </row>
        <row r="222">
          <cell r="K222" t="str">
            <v>经费拨款</v>
          </cell>
        </row>
        <row r="222">
          <cell r="Q222" t="str">
            <v>210</v>
          </cell>
        </row>
        <row r="222">
          <cell r="AA222">
            <v>4</v>
          </cell>
        </row>
        <row r="222">
          <cell r="AH222" t="str">
            <v>本年预算</v>
          </cell>
        </row>
        <row r="223">
          <cell r="G223" t="str">
            <v>733009</v>
          </cell>
        </row>
        <row r="223">
          <cell r="K223" t="str">
            <v>经费拨款</v>
          </cell>
        </row>
        <row r="223">
          <cell r="Q223" t="str">
            <v>210</v>
          </cell>
        </row>
        <row r="223">
          <cell r="AA223">
            <v>25.355</v>
          </cell>
        </row>
        <row r="223">
          <cell r="AH223" t="str">
            <v>本年预算</v>
          </cell>
        </row>
        <row r="224">
          <cell r="G224" t="str">
            <v>733009</v>
          </cell>
        </row>
        <row r="224">
          <cell r="K224" t="str">
            <v>经费拨款</v>
          </cell>
        </row>
        <row r="224">
          <cell r="Q224" t="str">
            <v>210</v>
          </cell>
        </row>
        <row r="224">
          <cell r="AA224">
            <v>5.95</v>
          </cell>
        </row>
        <row r="224">
          <cell r="AH224" t="str">
            <v>本年预算</v>
          </cell>
        </row>
        <row r="225">
          <cell r="G225" t="str">
            <v>733009</v>
          </cell>
        </row>
        <row r="225">
          <cell r="K225" t="str">
            <v>经费拨款</v>
          </cell>
        </row>
        <row r="225">
          <cell r="Q225" t="str">
            <v>210</v>
          </cell>
        </row>
        <row r="225">
          <cell r="AA225">
            <v>3.669</v>
          </cell>
        </row>
        <row r="225">
          <cell r="AH225" t="str">
            <v>本年预算</v>
          </cell>
        </row>
        <row r="226">
          <cell r="G226" t="str">
            <v>733009</v>
          </cell>
        </row>
        <row r="226">
          <cell r="K226" t="str">
            <v>经费拨款</v>
          </cell>
        </row>
        <row r="226">
          <cell r="Q226" t="str">
            <v>210</v>
          </cell>
        </row>
        <row r="226">
          <cell r="AA226">
            <v>0.012</v>
          </cell>
        </row>
        <row r="226">
          <cell r="AH226" t="str">
            <v>本年预算</v>
          </cell>
        </row>
        <row r="227">
          <cell r="G227" t="str">
            <v>733009</v>
          </cell>
        </row>
        <row r="227">
          <cell r="K227" t="str">
            <v>经费拨款</v>
          </cell>
        </row>
        <row r="227">
          <cell r="Q227" t="str">
            <v>210</v>
          </cell>
        </row>
        <row r="227">
          <cell r="AA227">
            <v>41.4</v>
          </cell>
        </row>
        <row r="227">
          <cell r="AH227" t="str">
            <v>本年预算</v>
          </cell>
        </row>
        <row r="228">
          <cell r="G228" t="str">
            <v>733009</v>
          </cell>
        </row>
        <row r="228">
          <cell r="K228" t="str">
            <v>经费拨款</v>
          </cell>
        </row>
        <row r="228">
          <cell r="Q228" t="str">
            <v>210</v>
          </cell>
        </row>
        <row r="228">
          <cell r="AA228">
            <v>95.113</v>
          </cell>
        </row>
        <row r="228">
          <cell r="AH228" t="str">
            <v>本年预算</v>
          </cell>
        </row>
        <row r="229">
          <cell r="G229" t="str">
            <v>733009</v>
          </cell>
        </row>
        <row r="229">
          <cell r="K229" t="str">
            <v>经费拨款</v>
          </cell>
        </row>
        <row r="229">
          <cell r="Q229" t="str">
            <v>210</v>
          </cell>
        </row>
        <row r="229">
          <cell r="AA229">
            <v>11.5</v>
          </cell>
        </row>
        <row r="229">
          <cell r="AH229" t="str">
            <v>本年预算</v>
          </cell>
        </row>
        <row r="230">
          <cell r="G230" t="str">
            <v>733009</v>
          </cell>
        </row>
        <row r="230">
          <cell r="K230" t="str">
            <v>经费拨款</v>
          </cell>
        </row>
        <row r="230">
          <cell r="Q230" t="str">
            <v>210</v>
          </cell>
        </row>
        <row r="230">
          <cell r="AA230">
            <v>4</v>
          </cell>
        </row>
        <row r="230">
          <cell r="AH230" t="str">
            <v>本年预算</v>
          </cell>
        </row>
        <row r="231">
          <cell r="G231" t="str">
            <v>733009</v>
          </cell>
        </row>
        <row r="231">
          <cell r="K231" t="str">
            <v>经费拨款</v>
          </cell>
        </row>
        <row r="231">
          <cell r="Q231" t="str">
            <v>210</v>
          </cell>
        </row>
        <row r="231">
          <cell r="AA231">
            <v>3.808</v>
          </cell>
        </row>
        <row r="231">
          <cell r="AH231" t="str">
            <v>本年预算</v>
          </cell>
        </row>
        <row r="232">
          <cell r="G232" t="str">
            <v>733009</v>
          </cell>
        </row>
        <row r="232">
          <cell r="K232" t="str">
            <v>经费拨款</v>
          </cell>
        </row>
        <row r="232">
          <cell r="Q232" t="str">
            <v>210</v>
          </cell>
        </row>
        <row r="232">
          <cell r="AA232">
            <v>13.8</v>
          </cell>
        </row>
        <row r="232">
          <cell r="AH232" t="str">
            <v>本年预算</v>
          </cell>
        </row>
        <row r="233">
          <cell r="G233" t="str">
            <v>733009</v>
          </cell>
        </row>
        <row r="233">
          <cell r="K233" t="str">
            <v>经费拨款</v>
          </cell>
        </row>
        <row r="233">
          <cell r="Q233" t="str">
            <v>210</v>
          </cell>
        </row>
        <row r="233">
          <cell r="AA233">
            <v>1.427</v>
          </cell>
        </row>
        <row r="233">
          <cell r="AH233" t="str">
            <v>本年预算</v>
          </cell>
        </row>
        <row r="234">
          <cell r="G234" t="str">
            <v>733009</v>
          </cell>
        </row>
        <row r="234">
          <cell r="K234" t="str">
            <v>经费拨款</v>
          </cell>
        </row>
        <row r="234">
          <cell r="Q234" t="str">
            <v>210</v>
          </cell>
        </row>
        <row r="234">
          <cell r="AA234">
            <v>7.176</v>
          </cell>
        </row>
        <row r="234">
          <cell r="AH234" t="str">
            <v>本年预算</v>
          </cell>
        </row>
        <row r="235">
          <cell r="G235" t="str">
            <v>733009</v>
          </cell>
        </row>
        <row r="235">
          <cell r="K235" t="str">
            <v>经费拨款</v>
          </cell>
        </row>
        <row r="235">
          <cell r="Q235" t="str">
            <v>210</v>
          </cell>
        </row>
        <row r="235">
          <cell r="AA235">
            <v>0.87</v>
          </cell>
        </row>
        <row r="235">
          <cell r="AH235" t="str">
            <v>本年预算</v>
          </cell>
        </row>
        <row r="236">
          <cell r="G236" t="str">
            <v>733009</v>
          </cell>
        </row>
        <row r="236">
          <cell r="K236" t="str">
            <v>经费拨款</v>
          </cell>
        </row>
        <row r="236">
          <cell r="Q236" t="str">
            <v>210</v>
          </cell>
        </row>
        <row r="236">
          <cell r="AA236">
            <v>59.162</v>
          </cell>
        </row>
        <row r="236">
          <cell r="AH236" t="str">
            <v>本年预算</v>
          </cell>
        </row>
        <row r="237">
          <cell r="G237" t="str">
            <v>733009</v>
          </cell>
        </row>
        <row r="237">
          <cell r="K237" t="str">
            <v>经费拨款</v>
          </cell>
        </row>
        <row r="237">
          <cell r="Q237" t="str">
            <v>210</v>
          </cell>
        </row>
        <row r="237">
          <cell r="AA237">
            <v>59.8</v>
          </cell>
        </row>
        <row r="237">
          <cell r="AH237" t="str">
            <v>本年预算</v>
          </cell>
        </row>
        <row r="238">
          <cell r="G238" t="str">
            <v>733009</v>
          </cell>
        </row>
        <row r="238">
          <cell r="K238" t="str">
            <v>经费拨款</v>
          </cell>
        </row>
        <row r="238">
          <cell r="Q238" t="str">
            <v>210</v>
          </cell>
        </row>
        <row r="238">
          <cell r="AA238">
            <v>38.364</v>
          </cell>
        </row>
        <row r="238">
          <cell r="AH238" t="str">
            <v>本年预算</v>
          </cell>
        </row>
        <row r="239">
          <cell r="G239" t="str">
            <v>733009</v>
          </cell>
        </row>
        <row r="239">
          <cell r="K239" t="str">
            <v>经费拨款</v>
          </cell>
        </row>
        <row r="239">
          <cell r="Q239" t="str">
            <v>210</v>
          </cell>
        </row>
        <row r="239">
          <cell r="AA239">
            <v>0.917</v>
          </cell>
        </row>
        <row r="239">
          <cell r="AH239" t="str">
            <v>本年预算</v>
          </cell>
        </row>
        <row r="240">
          <cell r="G240" t="str">
            <v>733009</v>
          </cell>
        </row>
        <row r="240">
          <cell r="K240" t="str">
            <v>经费拨款</v>
          </cell>
        </row>
        <row r="240">
          <cell r="Q240" t="str">
            <v>210</v>
          </cell>
        </row>
        <row r="240">
          <cell r="AA240">
            <v>14.675</v>
          </cell>
        </row>
        <row r="240">
          <cell r="AH240" t="str">
            <v>本年预算</v>
          </cell>
        </row>
        <row r="241">
          <cell r="G241" t="str">
            <v>733009</v>
          </cell>
        </row>
        <row r="241">
          <cell r="K241" t="str">
            <v>经费拨款</v>
          </cell>
        </row>
        <row r="241">
          <cell r="Q241" t="str">
            <v>210</v>
          </cell>
        </row>
        <row r="241">
          <cell r="AA241">
            <v>2.752</v>
          </cell>
        </row>
        <row r="241">
          <cell r="AH241" t="str">
            <v>本年预算</v>
          </cell>
        </row>
        <row r="242">
          <cell r="G242" t="str">
            <v>733009</v>
          </cell>
        </row>
        <row r="242">
          <cell r="K242" t="str">
            <v>经费拨款</v>
          </cell>
        </row>
        <row r="242">
          <cell r="Q242" t="str">
            <v>210</v>
          </cell>
        </row>
        <row r="242">
          <cell r="AA242">
            <v>3.68</v>
          </cell>
        </row>
        <row r="242">
          <cell r="AH242" t="str">
            <v>本年预算</v>
          </cell>
        </row>
        <row r="243">
          <cell r="G243" t="str">
            <v>733009</v>
          </cell>
        </row>
        <row r="243">
          <cell r="K243" t="str">
            <v>经费拨款</v>
          </cell>
        </row>
        <row r="243">
          <cell r="Q243" t="str">
            <v>210</v>
          </cell>
        </row>
        <row r="243">
          <cell r="AA243">
            <v>3</v>
          </cell>
        </row>
        <row r="243">
          <cell r="AH243" t="str">
            <v>本年预算</v>
          </cell>
        </row>
        <row r="244">
          <cell r="G244" t="str">
            <v>733009</v>
          </cell>
        </row>
        <row r="244">
          <cell r="K244" t="str">
            <v>经费拨款</v>
          </cell>
        </row>
        <row r="244">
          <cell r="Q244" t="str">
            <v>221</v>
          </cell>
        </row>
        <row r="244">
          <cell r="AA244">
            <v>22.013</v>
          </cell>
        </row>
        <row r="244">
          <cell r="AH244" t="str">
            <v>本年预算</v>
          </cell>
        </row>
        <row r="245">
          <cell r="G245" t="str">
            <v>733022</v>
          </cell>
        </row>
        <row r="245">
          <cell r="K245" t="str">
            <v>经费拨款</v>
          </cell>
        </row>
        <row r="245">
          <cell r="Q245" t="str">
            <v>208</v>
          </cell>
        </row>
        <row r="245">
          <cell r="AA245">
            <v>0.052</v>
          </cell>
        </row>
        <row r="245">
          <cell r="AH245" t="str">
            <v>本年预算</v>
          </cell>
        </row>
        <row r="246">
          <cell r="G246" t="str">
            <v>733022</v>
          </cell>
        </row>
        <row r="246">
          <cell r="K246" t="str">
            <v>经费拨款</v>
          </cell>
        </row>
        <row r="246">
          <cell r="Q246" t="str">
            <v>208</v>
          </cell>
        </row>
        <row r="246">
          <cell r="AA246">
            <v>0.07</v>
          </cell>
        </row>
        <row r="246">
          <cell r="AH246" t="str">
            <v>本年预算</v>
          </cell>
        </row>
        <row r="247">
          <cell r="G247" t="str">
            <v>733022</v>
          </cell>
        </row>
        <row r="247">
          <cell r="K247" t="str">
            <v>经费拨款</v>
          </cell>
        </row>
        <row r="247">
          <cell r="Q247" t="str">
            <v>208</v>
          </cell>
        </row>
        <row r="247">
          <cell r="AA247">
            <v>0.005</v>
          </cell>
        </row>
        <row r="247">
          <cell r="AH247" t="str">
            <v>本年预算</v>
          </cell>
        </row>
        <row r="248">
          <cell r="G248" t="str">
            <v>733022</v>
          </cell>
        </row>
        <row r="248">
          <cell r="K248" t="str">
            <v>经费拨款</v>
          </cell>
        </row>
        <row r="248">
          <cell r="Q248" t="str">
            <v>208</v>
          </cell>
        </row>
        <row r="248">
          <cell r="AA248">
            <v>0.14</v>
          </cell>
        </row>
        <row r="248">
          <cell r="AH248" t="str">
            <v>本年预算</v>
          </cell>
        </row>
        <row r="249">
          <cell r="G249" t="str">
            <v>733022</v>
          </cell>
        </row>
        <row r="249">
          <cell r="K249" t="str">
            <v>经费拨款</v>
          </cell>
        </row>
        <row r="249">
          <cell r="Q249" t="str">
            <v>208</v>
          </cell>
        </row>
        <row r="249">
          <cell r="AA249">
            <v>0.07</v>
          </cell>
        </row>
        <row r="249">
          <cell r="AH249" t="str">
            <v>本年预算</v>
          </cell>
        </row>
        <row r="250">
          <cell r="G250" t="str">
            <v>733022</v>
          </cell>
        </row>
        <row r="250">
          <cell r="K250" t="str">
            <v>经费拨款</v>
          </cell>
        </row>
        <row r="250">
          <cell r="Q250" t="str">
            <v>208</v>
          </cell>
        </row>
        <row r="250">
          <cell r="AA250">
            <v>4.442</v>
          </cell>
        </row>
        <row r="250">
          <cell r="AH250" t="str">
            <v>本年预算</v>
          </cell>
        </row>
        <row r="251">
          <cell r="G251" t="str">
            <v>733022</v>
          </cell>
        </row>
        <row r="251">
          <cell r="K251" t="str">
            <v>经费拨款</v>
          </cell>
        </row>
        <row r="251">
          <cell r="Q251" t="str">
            <v>208</v>
          </cell>
        </row>
        <row r="251">
          <cell r="AA251">
            <v>2.221</v>
          </cell>
        </row>
        <row r="251">
          <cell r="AH251" t="str">
            <v>本年预算</v>
          </cell>
        </row>
        <row r="252">
          <cell r="G252" t="str">
            <v>733022</v>
          </cell>
        </row>
        <row r="252">
          <cell r="K252" t="str">
            <v>经费拨款</v>
          </cell>
        </row>
        <row r="252">
          <cell r="Q252" t="str">
            <v>210</v>
          </cell>
        </row>
        <row r="252">
          <cell r="AA252">
            <v>0.2</v>
          </cell>
        </row>
        <row r="252">
          <cell r="AH252" t="str">
            <v>本年预算</v>
          </cell>
        </row>
        <row r="253">
          <cell r="G253" t="str">
            <v>733022</v>
          </cell>
        </row>
        <row r="253">
          <cell r="K253" t="str">
            <v>经费拨款</v>
          </cell>
        </row>
        <row r="253">
          <cell r="Q253" t="str">
            <v>210</v>
          </cell>
        </row>
        <row r="253">
          <cell r="AA253">
            <v>0.514</v>
          </cell>
        </row>
        <row r="253">
          <cell r="AH253" t="str">
            <v>本年预算</v>
          </cell>
        </row>
        <row r="254">
          <cell r="G254" t="str">
            <v>733022</v>
          </cell>
        </row>
        <row r="254">
          <cell r="K254" t="str">
            <v>经费拨款</v>
          </cell>
        </row>
        <row r="254">
          <cell r="Q254" t="str">
            <v>210</v>
          </cell>
        </row>
        <row r="254">
          <cell r="AA254">
            <v>0.6</v>
          </cell>
        </row>
        <row r="254">
          <cell r="AH254" t="str">
            <v>本年预算</v>
          </cell>
        </row>
        <row r="255">
          <cell r="G255" t="str">
            <v>733022</v>
          </cell>
        </row>
        <row r="255">
          <cell r="K255" t="str">
            <v>经费拨款</v>
          </cell>
        </row>
        <row r="255">
          <cell r="Q255" t="str">
            <v>210</v>
          </cell>
        </row>
        <row r="255">
          <cell r="AA255">
            <v>0.006</v>
          </cell>
        </row>
        <row r="255">
          <cell r="AH255" t="str">
            <v>本年预算</v>
          </cell>
        </row>
        <row r="256">
          <cell r="G256" t="str">
            <v>733022</v>
          </cell>
        </row>
        <row r="256">
          <cell r="K256" t="str">
            <v>经费拨款</v>
          </cell>
        </row>
        <row r="256">
          <cell r="Q256" t="str">
            <v>210</v>
          </cell>
        </row>
        <row r="256">
          <cell r="AA256">
            <v>2.088</v>
          </cell>
        </row>
        <row r="256">
          <cell r="AH256" t="str">
            <v>本年预算</v>
          </cell>
        </row>
        <row r="257">
          <cell r="G257" t="str">
            <v>733022</v>
          </cell>
        </row>
        <row r="257">
          <cell r="K257" t="str">
            <v>经费拨款</v>
          </cell>
        </row>
        <row r="257">
          <cell r="Q257" t="str">
            <v>210</v>
          </cell>
        </row>
        <row r="257">
          <cell r="AA257">
            <v>4.1</v>
          </cell>
        </row>
        <row r="257">
          <cell r="AH257" t="str">
            <v>本年预算</v>
          </cell>
        </row>
        <row r="258">
          <cell r="G258" t="str">
            <v>733022</v>
          </cell>
        </row>
        <row r="258">
          <cell r="K258" t="str">
            <v>经费拨款</v>
          </cell>
        </row>
        <row r="258">
          <cell r="Q258" t="str">
            <v>210</v>
          </cell>
        </row>
        <row r="258">
          <cell r="AA258">
            <v>2</v>
          </cell>
        </row>
        <row r="258">
          <cell r="AH258" t="str">
            <v>本年预算</v>
          </cell>
        </row>
        <row r="259">
          <cell r="G259" t="str">
            <v>733022</v>
          </cell>
        </row>
        <row r="259">
          <cell r="K259" t="str">
            <v>经费拨款</v>
          </cell>
        </row>
        <row r="259">
          <cell r="Q259" t="str">
            <v>210</v>
          </cell>
        </row>
        <row r="259">
          <cell r="AA259">
            <v>1.248</v>
          </cell>
        </row>
        <row r="259">
          <cell r="AH259" t="str">
            <v>本年预算</v>
          </cell>
        </row>
        <row r="260">
          <cell r="G260" t="str">
            <v>733022</v>
          </cell>
        </row>
        <row r="260">
          <cell r="K260" t="str">
            <v>经费拨款</v>
          </cell>
        </row>
        <row r="260">
          <cell r="Q260" t="str">
            <v>210</v>
          </cell>
        </row>
        <row r="260">
          <cell r="AA260">
            <v>0.1</v>
          </cell>
        </row>
        <row r="260">
          <cell r="AH260" t="str">
            <v>本年预算</v>
          </cell>
        </row>
        <row r="261">
          <cell r="G261" t="str">
            <v>733022</v>
          </cell>
        </row>
        <row r="261">
          <cell r="K261" t="str">
            <v>经费拨款</v>
          </cell>
        </row>
        <row r="261">
          <cell r="Q261" t="str">
            <v>210</v>
          </cell>
        </row>
        <row r="261">
          <cell r="AA261">
            <v>0.257</v>
          </cell>
        </row>
        <row r="261">
          <cell r="AH261" t="str">
            <v>本年预算</v>
          </cell>
        </row>
        <row r="262">
          <cell r="G262" t="str">
            <v>733022</v>
          </cell>
        </row>
        <row r="262">
          <cell r="K262" t="str">
            <v>经费拨款</v>
          </cell>
        </row>
        <row r="262">
          <cell r="Q262" t="str">
            <v>210</v>
          </cell>
        </row>
        <row r="262">
          <cell r="AA262">
            <v>7.2</v>
          </cell>
        </row>
        <row r="262">
          <cell r="AH262" t="str">
            <v>本年预算</v>
          </cell>
        </row>
        <row r="263">
          <cell r="G263" t="str">
            <v>733022</v>
          </cell>
        </row>
        <row r="263">
          <cell r="K263" t="str">
            <v>经费拨款</v>
          </cell>
        </row>
        <row r="263">
          <cell r="Q263" t="str">
            <v>210</v>
          </cell>
        </row>
        <row r="263">
          <cell r="AA263">
            <v>0.204</v>
          </cell>
        </row>
        <row r="263">
          <cell r="AH263" t="str">
            <v>本年预算</v>
          </cell>
        </row>
        <row r="264">
          <cell r="G264" t="str">
            <v>733022</v>
          </cell>
        </row>
        <row r="264">
          <cell r="K264" t="str">
            <v>经费拨款</v>
          </cell>
        </row>
        <row r="264">
          <cell r="Q264" t="str">
            <v>210</v>
          </cell>
        </row>
        <row r="264">
          <cell r="AA264">
            <v>0.409</v>
          </cell>
        </row>
        <row r="264">
          <cell r="AH264" t="str">
            <v>本年预算</v>
          </cell>
        </row>
        <row r="265">
          <cell r="G265" t="str">
            <v>733022</v>
          </cell>
        </row>
        <row r="265">
          <cell r="K265" t="str">
            <v>经费拨款</v>
          </cell>
        </row>
        <row r="265">
          <cell r="Q265" t="str">
            <v>210</v>
          </cell>
        </row>
        <row r="265">
          <cell r="AA265">
            <v>12.055</v>
          </cell>
        </row>
        <row r="265">
          <cell r="AH265" t="str">
            <v>本年预算</v>
          </cell>
        </row>
        <row r="266">
          <cell r="G266" t="str">
            <v>733022</v>
          </cell>
        </row>
        <row r="266">
          <cell r="K266" t="str">
            <v>经费拨款</v>
          </cell>
        </row>
        <row r="266">
          <cell r="Q266" t="str">
            <v>210</v>
          </cell>
        </row>
        <row r="266">
          <cell r="AA266">
            <v>13.62</v>
          </cell>
        </row>
        <row r="266">
          <cell r="AH266" t="str">
            <v>本年预算</v>
          </cell>
        </row>
        <row r="267">
          <cell r="G267" t="str">
            <v>733022</v>
          </cell>
        </row>
        <row r="267">
          <cell r="K267" t="str">
            <v>经费拨款</v>
          </cell>
        </row>
        <row r="267">
          <cell r="Q267" t="str">
            <v>210</v>
          </cell>
        </row>
        <row r="267">
          <cell r="AA267">
            <v>0.083</v>
          </cell>
        </row>
        <row r="267">
          <cell r="AH267" t="str">
            <v>本年预算</v>
          </cell>
        </row>
        <row r="268">
          <cell r="G268" t="str">
            <v>733022</v>
          </cell>
        </row>
        <row r="268">
          <cell r="K268" t="str">
            <v>经费拨款</v>
          </cell>
        </row>
        <row r="268">
          <cell r="Q268" t="str">
            <v>210</v>
          </cell>
        </row>
        <row r="268">
          <cell r="AA268">
            <v>0.204</v>
          </cell>
        </row>
        <row r="268">
          <cell r="AH268" t="str">
            <v>本年预算</v>
          </cell>
        </row>
        <row r="269">
          <cell r="G269" t="str">
            <v>733022</v>
          </cell>
        </row>
        <row r="269">
          <cell r="K269" t="str">
            <v>经费拨款</v>
          </cell>
        </row>
        <row r="269">
          <cell r="Q269" t="str">
            <v>210</v>
          </cell>
        </row>
        <row r="269">
          <cell r="AA269">
            <v>10.4</v>
          </cell>
        </row>
        <row r="269">
          <cell r="AH269" t="str">
            <v>本年预算</v>
          </cell>
        </row>
        <row r="270">
          <cell r="G270" t="str">
            <v>733022</v>
          </cell>
        </row>
        <row r="270">
          <cell r="K270" t="str">
            <v>经费拨款</v>
          </cell>
        </row>
        <row r="270">
          <cell r="Q270" t="str">
            <v>210</v>
          </cell>
        </row>
        <row r="270">
          <cell r="AA270">
            <v>6.672</v>
          </cell>
        </row>
        <row r="270">
          <cell r="AH270" t="str">
            <v>本年预算</v>
          </cell>
        </row>
        <row r="271">
          <cell r="G271" t="str">
            <v>733022</v>
          </cell>
        </row>
        <row r="271">
          <cell r="K271" t="str">
            <v>经费拨款</v>
          </cell>
        </row>
        <row r="271">
          <cell r="Q271" t="str">
            <v>210</v>
          </cell>
        </row>
        <row r="271">
          <cell r="AA271">
            <v>2.221</v>
          </cell>
        </row>
        <row r="271">
          <cell r="AH271" t="str">
            <v>本年预算</v>
          </cell>
        </row>
        <row r="272">
          <cell r="G272" t="str">
            <v>733022</v>
          </cell>
        </row>
        <row r="272">
          <cell r="K272" t="str">
            <v>经费拨款</v>
          </cell>
        </row>
        <row r="272">
          <cell r="Q272" t="str">
            <v>210</v>
          </cell>
        </row>
        <row r="272">
          <cell r="AA272">
            <v>0.416</v>
          </cell>
        </row>
        <row r="272">
          <cell r="AH272" t="str">
            <v>本年预算</v>
          </cell>
        </row>
        <row r="273">
          <cell r="G273" t="str">
            <v>733022</v>
          </cell>
        </row>
        <row r="273">
          <cell r="K273" t="str">
            <v>经费拨款</v>
          </cell>
        </row>
        <row r="273">
          <cell r="Q273" t="str">
            <v>210</v>
          </cell>
        </row>
        <row r="273">
          <cell r="AA273">
            <v>0.64</v>
          </cell>
        </row>
        <row r="273">
          <cell r="AH273" t="str">
            <v>本年预算</v>
          </cell>
        </row>
        <row r="274">
          <cell r="G274" t="str">
            <v>733022</v>
          </cell>
        </row>
        <row r="274">
          <cell r="K274" t="str">
            <v>经费拨款</v>
          </cell>
        </row>
        <row r="274">
          <cell r="Q274" t="str">
            <v>210</v>
          </cell>
        </row>
        <row r="274">
          <cell r="AA274">
            <v>0.139</v>
          </cell>
        </row>
        <row r="274">
          <cell r="AH274" t="str">
            <v>本年预算</v>
          </cell>
        </row>
        <row r="275">
          <cell r="G275" t="str">
            <v>733022</v>
          </cell>
        </row>
        <row r="275">
          <cell r="K275" t="str">
            <v>经费拨款</v>
          </cell>
        </row>
        <row r="275">
          <cell r="Q275" t="str">
            <v>210</v>
          </cell>
        </row>
        <row r="275">
          <cell r="AA275">
            <v>0.2</v>
          </cell>
        </row>
        <row r="275">
          <cell r="AH275" t="str">
            <v>本年预算</v>
          </cell>
        </row>
        <row r="276">
          <cell r="G276" t="str">
            <v>733022</v>
          </cell>
        </row>
        <row r="276">
          <cell r="K276" t="str">
            <v>经费拨款</v>
          </cell>
        </row>
        <row r="276">
          <cell r="Q276" t="str">
            <v>221</v>
          </cell>
        </row>
        <row r="276">
          <cell r="AA276">
            <v>3.332</v>
          </cell>
        </row>
        <row r="276">
          <cell r="AH276" t="str">
            <v>本年预算</v>
          </cell>
        </row>
        <row r="277">
          <cell r="G277" t="str">
            <v>733001</v>
          </cell>
        </row>
        <row r="277">
          <cell r="K277" t="str">
            <v>经费拨款</v>
          </cell>
        </row>
        <row r="277">
          <cell r="Q277" t="str">
            <v>210</v>
          </cell>
        </row>
        <row r="277">
          <cell r="AA277">
            <v>15.708</v>
          </cell>
        </row>
        <row r="277">
          <cell r="AH277" t="str">
            <v>本年预算</v>
          </cell>
        </row>
        <row r="278">
          <cell r="G278" t="str">
            <v>733002</v>
          </cell>
        </row>
        <row r="278">
          <cell r="K278" t="str">
            <v>经费拨款</v>
          </cell>
        </row>
        <row r="278">
          <cell r="Q278" t="str">
            <v>210</v>
          </cell>
        </row>
        <row r="278">
          <cell r="AA278">
            <v>6.24</v>
          </cell>
        </row>
        <row r="278">
          <cell r="AH278" t="str">
            <v>本年预算</v>
          </cell>
        </row>
        <row r="279">
          <cell r="G279" t="str">
            <v>733007</v>
          </cell>
        </row>
        <row r="279">
          <cell r="K279" t="str">
            <v>经费拨款</v>
          </cell>
        </row>
        <row r="279">
          <cell r="Q279" t="str">
            <v>208</v>
          </cell>
        </row>
        <row r="279">
          <cell r="AA279">
            <v>0.005</v>
          </cell>
        </row>
        <row r="279">
          <cell r="AH279" t="str">
            <v>本年预算</v>
          </cell>
        </row>
        <row r="280">
          <cell r="G280" t="str">
            <v>733007</v>
          </cell>
        </row>
        <row r="280">
          <cell r="K280" t="str">
            <v>经费拨款</v>
          </cell>
        </row>
        <row r="280">
          <cell r="Q280" t="str">
            <v>208</v>
          </cell>
        </row>
        <row r="280">
          <cell r="AA280">
            <v>0.082</v>
          </cell>
        </row>
        <row r="280">
          <cell r="AH280" t="str">
            <v>本年预算</v>
          </cell>
        </row>
        <row r="281">
          <cell r="G281" t="str">
            <v>733007</v>
          </cell>
        </row>
        <row r="281">
          <cell r="K281" t="str">
            <v>经费拨款</v>
          </cell>
        </row>
        <row r="281">
          <cell r="Q281" t="str">
            <v>208</v>
          </cell>
        </row>
        <row r="281">
          <cell r="AA281">
            <v>0.427</v>
          </cell>
        </row>
        <row r="281">
          <cell r="AH281" t="str">
            <v>本年预算</v>
          </cell>
        </row>
        <row r="282">
          <cell r="G282" t="str">
            <v>733007</v>
          </cell>
        </row>
        <row r="282">
          <cell r="K282" t="str">
            <v>经费拨款</v>
          </cell>
        </row>
        <row r="282">
          <cell r="Q282" t="str">
            <v>208</v>
          </cell>
        </row>
        <row r="282">
          <cell r="AA282">
            <v>0.26</v>
          </cell>
        </row>
        <row r="282">
          <cell r="AH282" t="str">
            <v>本年预算</v>
          </cell>
        </row>
        <row r="283">
          <cell r="G283" t="str">
            <v>733007</v>
          </cell>
        </row>
        <row r="283">
          <cell r="K283" t="str">
            <v>经费拨款</v>
          </cell>
        </row>
        <row r="283">
          <cell r="Q283" t="str">
            <v>208</v>
          </cell>
        </row>
        <row r="283">
          <cell r="AA283">
            <v>12.014</v>
          </cell>
        </row>
        <row r="283">
          <cell r="AH283" t="str">
            <v>本年预算</v>
          </cell>
        </row>
        <row r="284">
          <cell r="G284" t="str">
            <v>733007</v>
          </cell>
        </row>
        <row r="284">
          <cell r="K284" t="str">
            <v>经费拨款</v>
          </cell>
        </row>
        <row r="284">
          <cell r="Q284" t="str">
            <v>208</v>
          </cell>
        </row>
        <row r="284">
          <cell r="AA284">
            <v>0.1</v>
          </cell>
        </row>
        <row r="284">
          <cell r="AH284" t="str">
            <v>本年预算</v>
          </cell>
        </row>
        <row r="285">
          <cell r="G285" t="str">
            <v>733007</v>
          </cell>
        </row>
        <row r="285">
          <cell r="K285" t="str">
            <v>经费拨款</v>
          </cell>
        </row>
        <row r="285">
          <cell r="Q285" t="str">
            <v>208</v>
          </cell>
        </row>
        <row r="285">
          <cell r="AA285">
            <v>0.12</v>
          </cell>
        </row>
        <row r="285">
          <cell r="AH285" t="str">
            <v>本年预算</v>
          </cell>
        </row>
        <row r="286">
          <cell r="G286" t="str">
            <v>733007</v>
          </cell>
        </row>
        <row r="286">
          <cell r="K286" t="str">
            <v>经费拨款</v>
          </cell>
        </row>
        <row r="286">
          <cell r="Q286" t="str">
            <v>208</v>
          </cell>
        </row>
        <row r="286">
          <cell r="AA286">
            <v>495.621</v>
          </cell>
        </row>
        <row r="286">
          <cell r="AH286" t="str">
            <v>本年预算</v>
          </cell>
        </row>
        <row r="287">
          <cell r="G287" t="str">
            <v>733007</v>
          </cell>
        </row>
        <row r="287">
          <cell r="K287" t="str">
            <v>经费拨款</v>
          </cell>
        </row>
        <row r="287">
          <cell r="Q287" t="str">
            <v>210</v>
          </cell>
        </row>
        <row r="287">
          <cell r="AA287">
            <v>21.1302</v>
          </cell>
        </row>
        <row r="287">
          <cell r="AH287" t="str">
            <v>本年预算</v>
          </cell>
        </row>
        <row r="288">
          <cell r="G288" t="str">
            <v>733007</v>
          </cell>
        </row>
        <row r="288">
          <cell r="K288" t="str">
            <v>经费拨款</v>
          </cell>
        </row>
        <row r="288">
          <cell r="Q288" t="str">
            <v>210</v>
          </cell>
        </row>
        <row r="288">
          <cell r="AA288">
            <v>569.9395</v>
          </cell>
        </row>
        <row r="288">
          <cell r="AH288" t="str">
            <v>本年预算</v>
          </cell>
        </row>
        <row r="289">
          <cell r="G289" t="str">
            <v>733007</v>
          </cell>
        </row>
        <row r="289">
          <cell r="K289" t="str">
            <v>经费拨款</v>
          </cell>
        </row>
        <row r="289">
          <cell r="Q289" t="str">
            <v>210</v>
          </cell>
        </row>
        <row r="289">
          <cell r="AA289">
            <v>0.168</v>
          </cell>
        </row>
        <row r="289">
          <cell r="AH289" t="str">
            <v>本年预算</v>
          </cell>
        </row>
        <row r="290">
          <cell r="G290" t="str">
            <v>733007</v>
          </cell>
        </row>
        <row r="290">
          <cell r="K290" t="str">
            <v>经费拨款</v>
          </cell>
        </row>
        <row r="290">
          <cell r="Q290" t="str">
            <v>210</v>
          </cell>
        </row>
        <row r="290">
          <cell r="AA290">
            <v>33.2</v>
          </cell>
        </row>
        <row r="290">
          <cell r="AH290" t="str">
            <v>本年预算</v>
          </cell>
        </row>
        <row r="291">
          <cell r="G291" t="str">
            <v>733008</v>
          </cell>
        </row>
        <row r="291">
          <cell r="K291" t="str">
            <v>经费拨款</v>
          </cell>
        </row>
        <row r="291">
          <cell r="Q291" t="str">
            <v>208</v>
          </cell>
        </row>
        <row r="291">
          <cell r="AA291">
            <v>107.673</v>
          </cell>
        </row>
        <row r="291">
          <cell r="AH291" t="str">
            <v>本年预算</v>
          </cell>
        </row>
        <row r="292">
          <cell r="G292" t="str">
            <v>733008</v>
          </cell>
        </row>
        <row r="292">
          <cell r="K292" t="str">
            <v>经费拨款</v>
          </cell>
        </row>
        <row r="292">
          <cell r="Q292" t="str">
            <v>210</v>
          </cell>
        </row>
        <row r="292">
          <cell r="AA292">
            <v>1.08</v>
          </cell>
        </row>
        <row r="292">
          <cell r="AH292" t="str">
            <v>本年预算</v>
          </cell>
        </row>
        <row r="293">
          <cell r="G293" t="str">
            <v>733008</v>
          </cell>
        </row>
        <row r="293">
          <cell r="K293" t="str">
            <v>经费拨款</v>
          </cell>
        </row>
        <row r="293">
          <cell r="Q293" t="str">
            <v>210</v>
          </cell>
        </row>
        <row r="293">
          <cell r="AA293">
            <v>0.012</v>
          </cell>
        </row>
        <row r="293">
          <cell r="AH293" t="str">
            <v>本年预算</v>
          </cell>
        </row>
        <row r="294">
          <cell r="G294" t="str">
            <v>733008</v>
          </cell>
        </row>
        <row r="294">
          <cell r="K294" t="str">
            <v>经费拨款</v>
          </cell>
        </row>
        <row r="294">
          <cell r="Q294" t="str">
            <v>210</v>
          </cell>
        </row>
        <row r="294">
          <cell r="AA294">
            <v>111.362</v>
          </cell>
        </row>
        <row r="294">
          <cell r="AH294" t="str">
            <v>本年预算</v>
          </cell>
        </row>
        <row r="295">
          <cell r="G295" t="str">
            <v>733008</v>
          </cell>
        </row>
        <row r="295">
          <cell r="K295" t="str">
            <v>经费拨款</v>
          </cell>
        </row>
        <row r="295">
          <cell r="Q295" t="str">
            <v>210</v>
          </cell>
        </row>
        <row r="295">
          <cell r="AA295">
            <v>4.8762</v>
          </cell>
        </row>
        <row r="295">
          <cell r="AH295" t="str">
            <v>本年预算</v>
          </cell>
        </row>
        <row r="296">
          <cell r="G296" t="str">
            <v>733008</v>
          </cell>
        </row>
        <row r="296">
          <cell r="K296" t="str">
            <v>经费拨款</v>
          </cell>
        </row>
        <row r="296">
          <cell r="Q296" t="str">
            <v>210</v>
          </cell>
        </row>
        <row r="296">
          <cell r="AA296">
            <v>10.4</v>
          </cell>
        </row>
        <row r="296">
          <cell r="AH296" t="str">
            <v>本年预算</v>
          </cell>
        </row>
        <row r="297">
          <cell r="G297" t="str">
            <v>733010</v>
          </cell>
        </row>
        <row r="297">
          <cell r="K297" t="str">
            <v>经费拨款</v>
          </cell>
        </row>
        <row r="297">
          <cell r="Q297" t="str">
            <v>208</v>
          </cell>
        </row>
        <row r="297">
          <cell r="AA297">
            <v>82.751</v>
          </cell>
        </row>
        <row r="297">
          <cell r="AH297" t="str">
            <v>本年预算</v>
          </cell>
        </row>
        <row r="298">
          <cell r="G298" t="str">
            <v>733010</v>
          </cell>
        </row>
        <row r="298">
          <cell r="K298" t="str">
            <v>经费拨款</v>
          </cell>
        </row>
        <row r="298">
          <cell r="Q298" t="str">
            <v>208</v>
          </cell>
        </row>
        <row r="298">
          <cell r="AA298">
            <v>24.825</v>
          </cell>
        </row>
        <row r="298">
          <cell r="AH298" t="str">
            <v>本年预算</v>
          </cell>
        </row>
        <row r="299">
          <cell r="G299" t="str">
            <v>733010</v>
          </cell>
        </row>
        <row r="299">
          <cell r="K299" t="str">
            <v>经费拨款</v>
          </cell>
        </row>
        <row r="299">
          <cell r="Q299" t="str">
            <v>210</v>
          </cell>
        </row>
        <row r="299">
          <cell r="AA299">
            <v>1.553</v>
          </cell>
        </row>
        <row r="299">
          <cell r="AH299" t="str">
            <v>本年预算</v>
          </cell>
        </row>
        <row r="300">
          <cell r="G300" t="str">
            <v>733010</v>
          </cell>
        </row>
        <row r="300">
          <cell r="K300" t="str">
            <v>经费拨款</v>
          </cell>
        </row>
        <row r="300">
          <cell r="Q300" t="str">
            <v>210</v>
          </cell>
        </row>
        <row r="300">
          <cell r="AA300">
            <v>83.987</v>
          </cell>
        </row>
        <row r="300">
          <cell r="AH300" t="str">
            <v>本年预算</v>
          </cell>
        </row>
        <row r="301">
          <cell r="G301" t="str">
            <v>733010</v>
          </cell>
        </row>
        <row r="301">
          <cell r="K301" t="str">
            <v>经费拨款</v>
          </cell>
        </row>
        <row r="301">
          <cell r="Q301" t="str">
            <v>210</v>
          </cell>
        </row>
        <row r="301">
          <cell r="AA301">
            <v>0.931</v>
          </cell>
        </row>
        <row r="301">
          <cell r="AH301" t="str">
            <v>本年预算</v>
          </cell>
        </row>
        <row r="302">
          <cell r="G302" t="str">
            <v>733010</v>
          </cell>
        </row>
        <row r="302">
          <cell r="K302" t="str">
            <v>经费拨款</v>
          </cell>
        </row>
        <row r="302">
          <cell r="Q302" t="str">
            <v>210</v>
          </cell>
        </row>
        <row r="302">
          <cell r="AA302">
            <v>273.949</v>
          </cell>
        </row>
        <row r="302">
          <cell r="AH302" t="str">
            <v>本年预算</v>
          </cell>
        </row>
        <row r="303">
          <cell r="G303" t="str">
            <v>733010</v>
          </cell>
        </row>
        <row r="303">
          <cell r="K303" t="str">
            <v>经费拨款</v>
          </cell>
        </row>
        <row r="303">
          <cell r="Q303" t="str">
            <v>210</v>
          </cell>
        </row>
        <row r="303">
          <cell r="AA303">
            <v>55.992</v>
          </cell>
        </row>
        <row r="303">
          <cell r="AH303" t="str">
            <v>本年预算</v>
          </cell>
        </row>
        <row r="304">
          <cell r="G304" t="str">
            <v>733010</v>
          </cell>
        </row>
        <row r="304">
          <cell r="K304" t="str">
            <v>经费拨款</v>
          </cell>
        </row>
        <row r="304">
          <cell r="Q304" t="str">
            <v>210</v>
          </cell>
        </row>
        <row r="304">
          <cell r="AA304">
            <v>9.288</v>
          </cell>
        </row>
        <row r="304">
          <cell r="AH304" t="str">
            <v>本年预算</v>
          </cell>
        </row>
        <row r="305">
          <cell r="G305" t="str">
            <v>733010</v>
          </cell>
        </row>
        <row r="305">
          <cell r="K305" t="str">
            <v>经费拨款</v>
          </cell>
        </row>
        <row r="305">
          <cell r="Q305" t="str">
            <v>210</v>
          </cell>
        </row>
        <row r="305">
          <cell r="AA305">
            <v>0.012</v>
          </cell>
        </row>
        <row r="305">
          <cell r="AH305" t="str">
            <v>本年预算</v>
          </cell>
        </row>
        <row r="306">
          <cell r="G306" t="str">
            <v>733010</v>
          </cell>
        </row>
        <row r="306">
          <cell r="K306" t="str">
            <v>经费拨款</v>
          </cell>
        </row>
        <row r="306">
          <cell r="Q306" t="str">
            <v>210</v>
          </cell>
        </row>
        <row r="306">
          <cell r="AA306">
            <v>4</v>
          </cell>
        </row>
        <row r="306">
          <cell r="AH306" t="str">
            <v>本年预算</v>
          </cell>
        </row>
        <row r="307">
          <cell r="G307" t="str">
            <v>733010</v>
          </cell>
        </row>
        <row r="307">
          <cell r="K307" t="str">
            <v>经费拨款</v>
          </cell>
        </row>
        <row r="307">
          <cell r="Q307" t="str">
            <v>210</v>
          </cell>
        </row>
        <row r="307">
          <cell r="AA307">
            <v>4.655</v>
          </cell>
        </row>
        <row r="307">
          <cell r="AH307" t="str">
            <v>本年预算</v>
          </cell>
        </row>
        <row r="308">
          <cell r="G308" t="str">
            <v>733010</v>
          </cell>
        </row>
        <row r="308">
          <cell r="K308" t="str">
            <v>经费拨款</v>
          </cell>
        </row>
        <row r="308">
          <cell r="Q308" t="str">
            <v>210</v>
          </cell>
        </row>
        <row r="308">
          <cell r="AA308">
            <v>1.552</v>
          </cell>
        </row>
        <row r="308">
          <cell r="AH308" t="str">
            <v>本年预算</v>
          </cell>
        </row>
        <row r="309">
          <cell r="G309" t="str">
            <v>733010</v>
          </cell>
        </row>
        <row r="309">
          <cell r="K309" t="str">
            <v>经费拨款</v>
          </cell>
        </row>
        <row r="309">
          <cell r="Q309" t="str">
            <v>210</v>
          </cell>
        </row>
        <row r="309">
          <cell r="AA309">
            <v>24.825</v>
          </cell>
        </row>
        <row r="309">
          <cell r="AH309" t="str">
            <v>本年预算</v>
          </cell>
        </row>
        <row r="310">
          <cell r="G310" t="str">
            <v>733010</v>
          </cell>
        </row>
        <row r="310">
          <cell r="K310" t="str">
            <v>经费拨款</v>
          </cell>
        </row>
        <row r="310">
          <cell r="Q310" t="str">
            <v>210</v>
          </cell>
        </row>
        <row r="310">
          <cell r="AA310">
            <v>5.76</v>
          </cell>
        </row>
        <row r="310">
          <cell r="AH310" t="str">
            <v>本年预算</v>
          </cell>
        </row>
        <row r="311">
          <cell r="G311" t="str">
            <v>733010</v>
          </cell>
        </row>
        <row r="311">
          <cell r="K311" t="str">
            <v>经费拨款</v>
          </cell>
        </row>
        <row r="311">
          <cell r="Q311" t="str">
            <v>221</v>
          </cell>
        </row>
        <row r="311">
          <cell r="AA311">
            <v>37.238</v>
          </cell>
        </row>
        <row r="311">
          <cell r="AH311" t="str">
            <v>本年预算</v>
          </cell>
        </row>
        <row r="312">
          <cell r="G312" t="str">
            <v>733011</v>
          </cell>
        </row>
        <row r="312">
          <cell r="K312" t="str">
            <v>经费拨款</v>
          </cell>
        </row>
        <row r="312">
          <cell r="Q312" t="str">
            <v>208</v>
          </cell>
        </row>
        <row r="312">
          <cell r="AA312">
            <v>40.762</v>
          </cell>
        </row>
        <row r="312">
          <cell r="AH312" t="str">
            <v>本年预算</v>
          </cell>
        </row>
        <row r="313">
          <cell r="G313" t="str">
            <v>733011</v>
          </cell>
        </row>
        <row r="313">
          <cell r="K313" t="str">
            <v>经费拨款</v>
          </cell>
        </row>
        <row r="313">
          <cell r="Q313" t="str">
            <v>208</v>
          </cell>
        </row>
        <row r="313">
          <cell r="AA313">
            <v>12.229</v>
          </cell>
        </row>
        <row r="313">
          <cell r="AH313" t="str">
            <v>本年预算</v>
          </cell>
        </row>
        <row r="314">
          <cell r="G314" t="str">
            <v>733011</v>
          </cell>
        </row>
        <row r="314">
          <cell r="K314" t="str">
            <v>经费拨款</v>
          </cell>
        </row>
        <row r="314">
          <cell r="Q314" t="str">
            <v>210</v>
          </cell>
        </row>
        <row r="314">
          <cell r="AA314">
            <v>29.424</v>
          </cell>
        </row>
        <row r="314">
          <cell r="AH314" t="str">
            <v>本年预算</v>
          </cell>
        </row>
        <row r="315">
          <cell r="G315" t="str">
            <v>733011</v>
          </cell>
        </row>
        <row r="315">
          <cell r="K315" t="str">
            <v>经费拨款</v>
          </cell>
        </row>
        <row r="315">
          <cell r="Q315" t="str">
            <v>210</v>
          </cell>
        </row>
        <row r="315">
          <cell r="AA315">
            <v>0.809</v>
          </cell>
        </row>
        <row r="315">
          <cell r="AH315" t="str">
            <v>本年预算</v>
          </cell>
        </row>
        <row r="316">
          <cell r="G316" t="str">
            <v>733011</v>
          </cell>
        </row>
        <row r="316">
          <cell r="K316" t="str">
            <v>经费拨款</v>
          </cell>
        </row>
        <row r="316">
          <cell r="Q316" t="str">
            <v>210</v>
          </cell>
        </row>
        <row r="316">
          <cell r="AA316">
            <v>0.066</v>
          </cell>
        </row>
        <row r="316">
          <cell r="AH316" t="str">
            <v>本年预算</v>
          </cell>
        </row>
        <row r="317">
          <cell r="G317" t="str">
            <v>733011</v>
          </cell>
        </row>
        <row r="317">
          <cell r="K317" t="str">
            <v>经费拨款</v>
          </cell>
        </row>
        <row r="317">
          <cell r="Q317" t="str">
            <v>210</v>
          </cell>
        </row>
        <row r="317">
          <cell r="AA317">
            <v>43.942</v>
          </cell>
        </row>
        <row r="317">
          <cell r="AH317" t="str">
            <v>本年预算</v>
          </cell>
        </row>
        <row r="318">
          <cell r="G318" t="str">
            <v>733011</v>
          </cell>
        </row>
        <row r="318">
          <cell r="K318" t="str">
            <v>经费拨款</v>
          </cell>
        </row>
        <row r="318">
          <cell r="Q318" t="str">
            <v>210</v>
          </cell>
        </row>
        <row r="318">
          <cell r="AA318">
            <v>126.311</v>
          </cell>
        </row>
        <row r="318">
          <cell r="AH318" t="str">
            <v>本年预算</v>
          </cell>
        </row>
        <row r="319">
          <cell r="G319" t="str">
            <v>733011</v>
          </cell>
        </row>
        <row r="319">
          <cell r="K319" t="str">
            <v>经费拨款</v>
          </cell>
        </row>
        <row r="319">
          <cell r="Q319" t="str">
            <v>210</v>
          </cell>
        </row>
        <row r="319">
          <cell r="AA319">
            <v>0.459</v>
          </cell>
        </row>
        <row r="319">
          <cell r="AH319" t="str">
            <v>本年预算</v>
          </cell>
        </row>
        <row r="320">
          <cell r="G320" t="str">
            <v>733011</v>
          </cell>
        </row>
        <row r="320">
          <cell r="K320" t="str">
            <v>经费拨款</v>
          </cell>
        </row>
        <row r="320">
          <cell r="Q320" t="str">
            <v>210</v>
          </cell>
        </row>
        <row r="320">
          <cell r="AA320">
            <v>5.8824</v>
          </cell>
        </row>
        <row r="320">
          <cell r="AH320" t="str">
            <v>本年预算</v>
          </cell>
        </row>
        <row r="321">
          <cell r="G321" t="str">
            <v>733011</v>
          </cell>
        </row>
        <row r="321">
          <cell r="K321" t="str">
            <v>经费拨款</v>
          </cell>
        </row>
        <row r="321">
          <cell r="Q321" t="str">
            <v>210</v>
          </cell>
        </row>
        <row r="321">
          <cell r="AA321">
            <v>1.74</v>
          </cell>
        </row>
        <row r="321">
          <cell r="AH321" t="str">
            <v>本年预算</v>
          </cell>
        </row>
        <row r="322">
          <cell r="G322" t="str">
            <v>733011</v>
          </cell>
        </row>
        <row r="322">
          <cell r="K322" t="str">
            <v>经费拨款</v>
          </cell>
        </row>
        <row r="322">
          <cell r="Q322" t="str">
            <v>210</v>
          </cell>
        </row>
        <row r="322">
          <cell r="AA322">
            <v>38.03</v>
          </cell>
        </row>
        <row r="322">
          <cell r="AH322" t="str">
            <v>本年预算</v>
          </cell>
        </row>
        <row r="323">
          <cell r="G323" t="str">
            <v>733011</v>
          </cell>
        </row>
        <row r="323">
          <cell r="K323" t="str">
            <v>经费拨款</v>
          </cell>
        </row>
        <row r="323">
          <cell r="Q323" t="str">
            <v>210</v>
          </cell>
        </row>
        <row r="323">
          <cell r="AA323">
            <v>59.28</v>
          </cell>
        </row>
        <row r="323">
          <cell r="AH323" t="str">
            <v>本年预算</v>
          </cell>
        </row>
        <row r="324">
          <cell r="G324" t="str">
            <v>733011</v>
          </cell>
        </row>
        <row r="324">
          <cell r="K324" t="str">
            <v>经费拨款</v>
          </cell>
        </row>
        <row r="324">
          <cell r="Q324" t="str">
            <v>210</v>
          </cell>
        </row>
        <row r="324">
          <cell r="AA324">
            <v>12.229</v>
          </cell>
        </row>
        <row r="324">
          <cell r="AH324" t="str">
            <v>本年预算</v>
          </cell>
        </row>
        <row r="325">
          <cell r="G325" t="str">
            <v>733011</v>
          </cell>
        </row>
        <row r="325">
          <cell r="K325" t="str">
            <v>经费拨款</v>
          </cell>
        </row>
        <row r="325">
          <cell r="Q325" t="str">
            <v>210</v>
          </cell>
        </row>
        <row r="325">
          <cell r="AA325">
            <v>3.648</v>
          </cell>
        </row>
        <row r="325">
          <cell r="AH325" t="str">
            <v>本年预算</v>
          </cell>
        </row>
        <row r="326">
          <cell r="G326" t="str">
            <v>733011</v>
          </cell>
        </row>
        <row r="326">
          <cell r="K326" t="str">
            <v>经费拨款</v>
          </cell>
        </row>
        <row r="326">
          <cell r="Q326" t="str">
            <v>210</v>
          </cell>
        </row>
        <row r="326">
          <cell r="AA326">
            <v>4.4</v>
          </cell>
        </row>
        <row r="326">
          <cell r="AH326" t="str">
            <v>本年预算</v>
          </cell>
        </row>
        <row r="327">
          <cell r="G327" t="str">
            <v>733011</v>
          </cell>
        </row>
        <row r="327">
          <cell r="K327" t="str">
            <v>经费拨款</v>
          </cell>
        </row>
        <row r="327">
          <cell r="Q327" t="str">
            <v>210</v>
          </cell>
        </row>
        <row r="327">
          <cell r="AA327">
            <v>2.293</v>
          </cell>
        </row>
        <row r="327">
          <cell r="AH327" t="str">
            <v>本年预算</v>
          </cell>
        </row>
        <row r="328">
          <cell r="G328" t="str">
            <v>733011</v>
          </cell>
        </row>
        <row r="328">
          <cell r="K328" t="str">
            <v>经费拨款</v>
          </cell>
        </row>
        <row r="328">
          <cell r="Q328" t="str">
            <v>210</v>
          </cell>
        </row>
        <row r="328">
          <cell r="AA328">
            <v>0.764</v>
          </cell>
        </row>
        <row r="328">
          <cell r="AH328" t="str">
            <v>本年预算</v>
          </cell>
        </row>
        <row r="329">
          <cell r="G329" t="str">
            <v>733011</v>
          </cell>
        </row>
        <row r="329">
          <cell r="K329" t="str">
            <v>经费拨款</v>
          </cell>
        </row>
        <row r="329">
          <cell r="Q329" t="str">
            <v>221</v>
          </cell>
        </row>
        <row r="329">
          <cell r="AA329">
            <v>18.343</v>
          </cell>
        </row>
        <row r="329">
          <cell r="AH329" t="str">
            <v>本年预算</v>
          </cell>
        </row>
        <row r="330">
          <cell r="G330" t="str">
            <v>733012</v>
          </cell>
        </row>
        <row r="330">
          <cell r="K330" t="str">
            <v>经费拨款</v>
          </cell>
        </row>
        <row r="330">
          <cell r="Q330" t="str">
            <v>208</v>
          </cell>
        </row>
        <row r="330">
          <cell r="AA330">
            <v>52.148</v>
          </cell>
        </row>
        <row r="330">
          <cell r="AH330" t="str">
            <v>本年预算</v>
          </cell>
        </row>
        <row r="331">
          <cell r="G331" t="str">
            <v>733012</v>
          </cell>
        </row>
        <row r="331">
          <cell r="K331" t="str">
            <v>经费拨款</v>
          </cell>
        </row>
        <row r="331">
          <cell r="Q331" t="str">
            <v>208</v>
          </cell>
        </row>
        <row r="331">
          <cell r="AA331">
            <v>15.644</v>
          </cell>
        </row>
        <row r="331">
          <cell r="AH331" t="str">
            <v>本年预算</v>
          </cell>
        </row>
        <row r="332">
          <cell r="G332" t="str">
            <v>733012</v>
          </cell>
        </row>
        <row r="332">
          <cell r="K332" t="str">
            <v>经费拨款</v>
          </cell>
        </row>
        <row r="332">
          <cell r="Q332" t="str">
            <v>210</v>
          </cell>
        </row>
        <row r="332">
          <cell r="AA332">
            <v>1.033</v>
          </cell>
        </row>
        <row r="332">
          <cell r="AH332" t="str">
            <v>本年预算</v>
          </cell>
        </row>
        <row r="333">
          <cell r="G333" t="str">
            <v>733012</v>
          </cell>
        </row>
        <row r="333">
          <cell r="K333" t="str">
            <v>经费拨款</v>
          </cell>
        </row>
        <row r="333">
          <cell r="Q333" t="str">
            <v>210</v>
          </cell>
        </row>
        <row r="333">
          <cell r="AA333">
            <v>0.018</v>
          </cell>
        </row>
        <row r="333">
          <cell r="AH333" t="str">
            <v>本年预算</v>
          </cell>
        </row>
        <row r="334">
          <cell r="G334" t="str">
            <v>733012</v>
          </cell>
        </row>
        <row r="334">
          <cell r="K334" t="str">
            <v>经费拨款</v>
          </cell>
        </row>
        <row r="334">
          <cell r="Q334" t="str">
            <v>210</v>
          </cell>
        </row>
        <row r="334">
          <cell r="AA334">
            <v>38.022</v>
          </cell>
        </row>
        <row r="334">
          <cell r="AH334" t="str">
            <v>本年预算</v>
          </cell>
        </row>
        <row r="335">
          <cell r="G335" t="str">
            <v>733012</v>
          </cell>
        </row>
        <row r="335">
          <cell r="K335" t="str">
            <v>经费拨款</v>
          </cell>
        </row>
        <row r="335">
          <cell r="Q335" t="str">
            <v>210</v>
          </cell>
        </row>
        <row r="335">
          <cell r="AA335">
            <v>0.93</v>
          </cell>
        </row>
        <row r="335">
          <cell r="AH335" t="str">
            <v>本年预算</v>
          </cell>
        </row>
        <row r="336">
          <cell r="G336" t="str">
            <v>733012</v>
          </cell>
        </row>
        <row r="336">
          <cell r="K336" t="str">
            <v>经费拨款</v>
          </cell>
        </row>
        <row r="336">
          <cell r="Q336" t="str">
            <v>210</v>
          </cell>
        </row>
        <row r="336">
          <cell r="AA336">
            <v>7.4304</v>
          </cell>
        </row>
        <row r="336">
          <cell r="AH336" t="str">
            <v>本年预算</v>
          </cell>
        </row>
        <row r="337">
          <cell r="G337" t="str">
            <v>733012</v>
          </cell>
        </row>
        <row r="337">
          <cell r="K337" t="str">
            <v>经费拨款</v>
          </cell>
        </row>
        <row r="337">
          <cell r="Q337" t="str">
            <v>210</v>
          </cell>
        </row>
        <row r="337">
          <cell r="AA337">
            <v>0.587</v>
          </cell>
        </row>
        <row r="337">
          <cell r="AH337" t="str">
            <v>本年预算</v>
          </cell>
        </row>
        <row r="338">
          <cell r="G338" t="str">
            <v>733012</v>
          </cell>
        </row>
        <row r="338">
          <cell r="K338" t="str">
            <v>经费拨款</v>
          </cell>
        </row>
        <row r="338">
          <cell r="Q338" t="str">
            <v>210</v>
          </cell>
        </row>
        <row r="338">
          <cell r="AA338">
            <v>57.033</v>
          </cell>
        </row>
        <row r="338">
          <cell r="AH338" t="str">
            <v>本年预算</v>
          </cell>
        </row>
        <row r="339">
          <cell r="G339" t="str">
            <v>733012</v>
          </cell>
        </row>
        <row r="339">
          <cell r="K339" t="str">
            <v>经费拨款</v>
          </cell>
        </row>
        <row r="339">
          <cell r="Q339" t="str">
            <v>210</v>
          </cell>
        </row>
        <row r="339">
          <cell r="AA339">
            <v>159.647</v>
          </cell>
        </row>
        <row r="339">
          <cell r="AH339" t="str">
            <v>本年预算</v>
          </cell>
        </row>
        <row r="340">
          <cell r="G340" t="str">
            <v>733012</v>
          </cell>
        </row>
        <row r="340">
          <cell r="K340" t="str">
            <v>经费拨款</v>
          </cell>
        </row>
        <row r="340">
          <cell r="Q340" t="str">
            <v>210</v>
          </cell>
        </row>
        <row r="340">
          <cell r="AA340">
            <v>74.88</v>
          </cell>
        </row>
        <row r="340">
          <cell r="AH340" t="str">
            <v>本年预算</v>
          </cell>
        </row>
        <row r="341">
          <cell r="G341" t="str">
            <v>733012</v>
          </cell>
        </row>
        <row r="341">
          <cell r="K341" t="str">
            <v>经费拨款</v>
          </cell>
        </row>
        <row r="341">
          <cell r="Q341" t="str">
            <v>210</v>
          </cell>
        </row>
        <row r="341">
          <cell r="AA341">
            <v>48.038</v>
          </cell>
        </row>
        <row r="341">
          <cell r="AH341" t="str">
            <v>本年预算</v>
          </cell>
        </row>
        <row r="342">
          <cell r="G342" t="str">
            <v>733012</v>
          </cell>
        </row>
        <row r="342">
          <cell r="K342" t="str">
            <v>经费拨款</v>
          </cell>
        </row>
        <row r="342">
          <cell r="Q342" t="str">
            <v>210</v>
          </cell>
        </row>
        <row r="342">
          <cell r="AA342">
            <v>4.4</v>
          </cell>
        </row>
        <row r="342">
          <cell r="AH342" t="str">
            <v>本年预算</v>
          </cell>
        </row>
        <row r="343">
          <cell r="G343" t="str">
            <v>733012</v>
          </cell>
        </row>
        <row r="343">
          <cell r="K343" t="str">
            <v>经费拨款</v>
          </cell>
        </row>
        <row r="343">
          <cell r="Q343" t="str">
            <v>210</v>
          </cell>
        </row>
        <row r="343">
          <cell r="AA343">
            <v>2.933</v>
          </cell>
        </row>
        <row r="343">
          <cell r="AH343" t="str">
            <v>本年预算</v>
          </cell>
        </row>
        <row r="344">
          <cell r="G344" t="str">
            <v>733012</v>
          </cell>
        </row>
        <row r="344">
          <cell r="K344" t="str">
            <v>经费拨款</v>
          </cell>
        </row>
        <row r="344">
          <cell r="Q344" t="str">
            <v>210</v>
          </cell>
        </row>
        <row r="344">
          <cell r="AA344">
            <v>15.644</v>
          </cell>
        </row>
        <row r="344">
          <cell r="AH344" t="str">
            <v>本年预算</v>
          </cell>
        </row>
        <row r="345">
          <cell r="G345" t="str">
            <v>733012</v>
          </cell>
        </row>
        <row r="345">
          <cell r="K345" t="str">
            <v>经费拨款</v>
          </cell>
        </row>
        <row r="345">
          <cell r="Q345" t="str">
            <v>210</v>
          </cell>
        </row>
        <row r="345">
          <cell r="AA345">
            <v>0.978</v>
          </cell>
        </row>
        <row r="345">
          <cell r="AH345" t="str">
            <v>本年预算</v>
          </cell>
        </row>
        <row r="346">
          <cell r="G346" t="str">
            <v>733012</v>
          </cell>
        </row>
        <row r="346">
          <cell r="K346" t="str">
            <v>经费拨款</v>
          </cell>
        </row>
        <row r="346">
          <cell r="Q346" t="str">
            <v>210</v>
          </cell>
        </row>
        <row r="346">
          <cell r="AA346">
            <v>4.608</v>
          </cell>
        </row>
        <row r="346">
          <cell r="AH346" t="str">
            <v>本年预算</v>
          </cell>
        </row>
        <row r="347">
          <cell r="G347" t="str">
            <v>733012</v>
          </cell>
        </row>
        <row r="347">
          <cell r="K347" t="str">
            <v>经费拨款</v>
          </cell>
        </row>
        <row r="347">
          <cell r="Q347" t="str">
            <v>221</v>
          </cell>
        </row>
        <row r="347">
          <cell r="AA347">
            <v>23.467</v>
          </cell>
        </row>
        <row r="347">
          <cell r="AH347" t="str">
            <v>本年预算</v>
          </cell>
        </row>
        <row r="348">
          <cell r="G348" t="str">
            <v>733013</v>
          </cell>
        </row>
        <row r="348">
          <cell r="K348" t="str">
            <v>经费拨款</v>
          </cell>
        </row>
        <row r="348">
          <cell r="Q348" t="str">
            <v>208</v>
          </cell>
        </row>
        <row r="348">
          <cell r="AA348">
            <v>39.026</v>
          </cell>
        </row>
        <row r="348">
          <cell r="AH348" t="str">
            <v>本年预算</v>
          </cell>
        </row>
        <row r="349">
          <cell r="G349" t="str">
            <v>733013</v>
          </cell>
        </row>
        <row r="349">
          <cell r="K349" t="str">
            <v>经费拨款</v>
          </cell>
        </row>
        <row r="349">
          <cell r="Q349" t="str">
            <v>208</v>
          </cell>
        </row>
        <row r="349">
          <cell r="AA349">
            <v>11.708</v>
          </cell>
        </row>
        <row r="349">
          <cell r="AH349" t="str">
            <v>本年预算</v>
          </cell>
        </row>
        <row r="350">
          <cell r="G350" t="str">
            <v>733013</v>
          </cell>
        </row>
        <row r="350">
          <cell r="K350" t="str">
            <v>经费拨款</v>
          </cell>
        </row>
        <row r="350">
          <cell r="Q350" t="str">
            <v>210</v>
          </cell>
        </row>
        <row r="350">
          <cell r="AA350">
            <v>28.796</v>
          </cell>
        </row>
        <row r="350">
          <cell r="AH350" t="str">
            <v>本年预算</v>
          </cell>
        </row>
        <row r="351">
          <cell r="G351" t="str">
            <v>733013</v>
          </cell>
        </row>
        <row r="351">
          <cell r="K351" t="str">
            <v>经费拨款</v>
          </cell>
        </row>
        <row r="351">
          <cell r="Q351" t="str">
            <v>210</v>
          </cell>
        </row>
        <row r="351">
          <cell r="AA351">
            <v>117.604</v>
          </cell>
        </row>
        <row r="351">
          <cell r="AH351" t="str">
            <v>本年预算</v>
          </cell>
        </row>
        <row r="352">
          <cell r="G352" t="str">
            <v>733013</v>
          </cell>
        </row>
        <row r="352">
          <cell r="K352" t="str">
            <v>经费拨款</v>
          </cell>
        </row>
        <row r="352">
          <cell r="Q352" t="str">
            <v>210</v>
          </cell>
        </row>
        <row r="352">
          <cell r="AA352">
            <v>43.194</v>
          </cell>
        </row>
        <row r="352">
          <cell r="AH352" t="str">
            <v>本年预算</v>
          </cell>
        </row>
        <row r="353">
          <cell r="G353" t="str">
            <v>733013</v>
          </cell>
        </row>
        <row r="353">
          <cell r="K353" t="str">
            <v>经费拨款</v>
          </cell>
        </row>
        <row r="353">
          <cell r="Q353" t="str">
            <v>210</v>
          </cell>
        </row>
        <row r="353">
          <cell r="AA353">
            <v>0.439</v>
          </cell>
        </row>
        <row r="353">
          <cell r="AH353" t="str">
            <v>本年预算</v>
          </cell>
        </row>
        <row r="354">
          <cell r="G354" t="str">
            <v>733013</v>
          </cell>
        </row>
        <row r="354">
          <cell r="K354" t="str">
            <v>经费拨款</v>
          </cell>
        </row>
        <row r="354">
          <cell r="Q354" t="str">
            <v>210</v>
          </cell>
        </row>
        <row r="354">
          <cell r="AA354">
            <v>0.735</v>
          </cell>
        </row>
        <row r="354">
          <cell r="AH354" t="str">
            <v>本年预算</v>
          </cell>
        </row>
        <row r="355">
          <cell r="G355" t="str">
            <v>733013</v>
          </cell>
        </row>
        <row r="355">
          <cell r="K355" t="str">
            <v>经费拨款</v>
          </cell>
        </row>
        <row r="355">
          <cell r="Q355" t="str">
            <v>210</v>
          </cell>
        </row>
        <row r="355">
          <cell r="AA355">
            <v>6.0372</v>
          </cell>
        </row>
        <row r="355">
          <cell r="AH355" t="str">
            <v>本年预算</v>
          </cell>
        </row>
        <row r="356">
          <cell r="G356" t="str">
            <v>733013</v>
          </cell>
        </row>
        <row r="356">
          <cell r="K356" t="str">
            <v>经费拨款</v>
          </cell>
        </row>
        <row r="356">
          <cell r="Q356" t="str">
            <v>210</v>
          </cell>
        </row>
        <row r="356">
          <cell r="AA356">
            <v>39.031</v>
          </cell>
        </row>
        <row r="356">
          <cell r="AH356" t="str">
            <v>本年预算</v>
          </cell>
        </row>
        <row r="357">
          <cell r="G357" t="str">
            <v>733013</v>
          </cell>
        </row>
        <row r="357">
          <cell r="K357" t="str">
            <v>经费拨款</v>
          </cell>
        </row>
        <row r="357">
          <cell r="Q357" t="str">
            <v>210</v>
          </cell>
        </row>
        <row r="357">
          <cell r="AA357">
            <v>60.84</v>
          </cell>
        </row>
        <row r="357">
          <cell r="AH357" t="str">
            <v>本年预算</v>
          </cell>
        </row>
        <row r="358">
          <cell r="G358" t="str">
            <v>733013</v>
          </cell>
        </row>
        <row r="358">
          <cell r="K358" t="str">
            <v>经费拨款</v>
          </cell>
        </row>
        <row r="358">
          <cell r="Q358" t="str">
            <v>210</v>
          </cell>
        </row>
        <row r="358">
          <cell r="AA358">
            <v>3.744</v>
          </cell>
        </row>
        <row r="358">
          <cell r="AH358" t="str">
            <v>本年预算</v>
          </cell>
        </row>
        <row r="359">
          <cell r="G359" t="str">
            <v>733013</v>
          </cell>
        </row>
        <row r="359">
          <cell r="K359" t="str">
            <v>经费拨款</v>
          </cell>
        </row>
        <row r="359">
          <cell r="Q359" t="str">
            <v>210</v>
          </cell>
        </row>
        <row r="359">
          <cell r="AA359">
            <v>11.708</v>
          </cell>
        </row>
        <row r="359">
          <cell r="AH359" t="str">
            <v>本年预算</v>
          </cell>
        </row>
        <row r="360">
          <cell r="G360" t="str">
            <v>733013</v>
          </cell>
        </row>
        <row r="360">
          <cell r="K360" t="str">
            <v>经费拨款</v>
          </cell>
        </row>
        <row r="360">
          <cell r="Q360" t="str">
            <v>210</v>
          </cell>
        </row>
        <row r="360">
          <cell r="AA360">
            <v>1.4</v>
          </cell>
        </row>
        <row r="360">
          <cell r="AH360" t="str">
            <v>本年预算</v>
          </cell>
        </row>
        <row r="361">
          <cell r="G361" t="str">
            <v>733013</v>
          </cell>
        </row>
        <row r="361">
          <cell r="K361" t="str">
            <v>经费拨款</v>
          </cell>
        </row>
        <row r="361">
          <cell r="Q361" t="str">
            <v>210</v>
          </cell>
        </row>
        <row r="361">
          <cell r="AA361">
            <v>2.195</v>
          </cell>
        </row>
        <row r="361">
          <cell r="AH361" t="str">
            <v>本年预算</v>
          </cell>
        </row>
        <row r="362">
          <cell r="G362" t="str">
            <v>733013</v>
          </cell>
        </row>
        <row r="362">
          <cell r="K362" t="str">
            <v>经费拨款</v>
          </cell>
        </row>
        <row r="362">
          <cell r="Q362" t="str">
            <v>221</v>
          </cell>
        </row>
        <row r="362">
          <cell r="AA362">
            <v>17.562</v>
          </cell>
        </row>
        <row r="362">
          <cell r="AH362" t="str">
            <v>本年预算</v>
          </cell>
        </row>
        <row r="363">
          <cell r="G363" t="str">
            <v>733014</v>
          </cell>
        </row>
        <row r="363">
          <cell r="K363" t="str">
            <v>经费拨款</v>
          </cell>
        </row>
        <row r="363">
          <cell r="Q363" t="str">
            <v>208</v>
          </cell>
        </row>
        <row r="363">
          <cell r="AA363">
            <v>42.124</v>
          </cell>
        </row>
        <row r="363">
          <cell r="AH363" t="str">
            <v>本年预算</v>
          </cell>
        </row>
        <row r="364">
          <cell r="G364" t="str">
            <v>733014</v>
          </cell>
        </row>
        <row r="364">
          <cell r="K364" t="str">
            <v>经费拨款</v>
          </cell>
        </row>
        <row r="364">
          <cell r="Q364" t="str">
            <v>208</v>
          </cell>
        </row>
        <row r="364">
          <cell r="AA364">
            <v>12.637</v>
          </cell>
        </row>
        <row r="364">
          <cell r="AH364" t="str">
            <v>本年预算</v>
          </cell>
        </row>
        <row r="365">
          <cell r="G365" t="str">
            <v>733014</v>
          </cell>
        </row>
        <row r="365">
          <cell r="K365" t="str">
            <v>经费拨款</v>
          </cell>
        </row>
        <row r="365">
          <cell r="Q365" t="str">
            <v>210</v>
          </cell>
        </row>
        <row r="365">
          <cell r="AA365">
            <v>0.793</v>
          </cell>
        </row>
        <row r="365">
          <cell r="AH365" t="str">
            <v>本年预算</v>
          </cell>
        </row>
        <row r="366">
          <cell r="G366" t="str">
            <v>733014</v>
          </cell>
        </row>
        <row r="366">
          <cell r="K366" t="str">
            <v>经费拨款</v>
          </cell>
        </row>
        <row r="366">
          <cell r="Q366" t="str">
            <v>210</v>
          </cell>
        </row>
        <row r="366">
          <cell r="AA366">
            <v>130.702</v>
          </cell>
        </row>
        <row r="366">
          <cell r="AH366" t="str">
            <v>本年预算</v>
          </cell>
        </row>
        <row r="367">
          <cell r="G367" t="str">
            <v>733014</v>
          </cell>
        </row>
        <row r="367">
          <cell r="K367" t="str">
            <v>经费拨款</v>
          </cell>
        </row>
        <row r="367">
          <cell r="Q367" t="str">
            <v>210</v>
          </cell>
        </row>
        <row r="367">
          <cell r="AA367">
            <v>45.494</v>
          </cell>
        </row>
        <row r="367">
          <cell r="AH367" t="str">
            <v>本年预算</v>
          </cell>
        </row>
        <row r="368">
          <cell r="G368" t="str">
            <v>733014</v>
          </cell>
        </row>
        <row r="368">
          <cell r="K368" t="str">
            <v>经费拨款</v>
          </cell>
        </row>
        <row r="368">
          <cell r="Q368" t="str">
            <v>210</v>
          </cell>
        </row>
        <row r="368">
          <cell r="AA368">
            <v>5.8824</v>
          </cell>
        </row>
        <row r="368">
          <cell r="AH368" t="str">
            <v>本年预算</v>
          </cell>
        </row>
        <row r="369">
          <cell r="G369" t="str">
            <v>733014</v>
          </cell>
        </row>
        <row r="369">
          <cell r="K369" t="str">
            <v>经费拨款</v>
          </cell>
        </row>
        <row r="369">
          <cell r="Q369" t="str">
            <v>210</v>
          </cell>
        </row>
        <row r="369">
          <cell r="AA369">
            <v>30.329</v>
          </cell>
        </row>
        <row r="369">
          <cell r="AH369" t="str">
            <v>本年预算</v>
          </cell>
        </row>
        <row r="370">
          <cell r="G370" t="str">
            <v>733014</v>
          </cell>
        </row>
        <row r="370">
          <cell r="K370" t="str">
            <v>经费拨款</v>
          </cell>
        </row>
        <row r="370">
          <cell r="Q370" t="str">
            <v>210</v>
          </cell>
        </row>
        <row r="370">
          <cell r="AA370">
            <v>0.474</v>
          </cell>
        </row>
        <row r="370">
          <cell r="AH370" t="str">
            <v>本年预算</v>
          </cell>
        </row>
        <row r="371">
          <cell r="G371" t="str">
            <v>733014</v>
          </cell>
        </row>
        <row r="371">
          <cell r="K371" t="str">
            <v>经费拨款</v>
          </cell>
        </row>
        <row r="371">
          <cell r="Q371" t="str">
            <v>210</v>
          </cell>
        </row>
        <row r="371">
          <cell r="AA371">
            <v>62.4</v>
          </cell>
        </row>
        <row r="371">
          <cell r="AH371" t="str">
            <v>本年预算</v>
          </cell>
        </row>
        <row r="372">
          <cell r="G372" t="str">
            <v>733014</v>
          </cell>
        </row>
        <row r="372">
          <cell r="K372" t="str">
            <v>经费拨款</v>
          </cell>
        </row>
        <row r="372">
          <cell r="Q372" t="str">
            <v>210</v>
          </cell>
        </row>
        <row r="372">
          <cell r="AA372">
            <v>40.032</v>
          </cell>
        </row>
        <row r="372">
          <cell r="AH372" t="str">
            <v>本年预算</v>
          </cell>
        </row>
        <row r="373">
          <cell r="G373" t="str">
            <v>733014</v>
          </cell>
        </row>
        <row r="373">
          <cell r="K373" t="str">
            <v>经费拨款</v>
          </cell>
        </row>
        <row r="373">
          <cell r="Q373" t="str">
            <v>210</v>
          </cell>
        </row>
        <row r="373">
          <cell r="AA373">
            <v>12.637</v>
          </cell>
        </row>
        <row r="373">
          <cell r="AH373" t="str">
            <v>本年预算</v>
          </cell>
        </row>
        <row r="374">
          <cell r="G374" t="str">
            <v>733014</v>
          </cell>
        </row>
        <row r="374">
          <cell r="K374" t="str">
            <v>经费拨款</v>
          </cell>
        </row>
        <row r="374">
          <cell r="Q374" t="str">
            <v>210</v>
          </cell>
        </row>
        <row r="374">
          <cell r="AA374">
            <v>3.84</v>
          </cell>
        </row>
        <row r="374">
          <cell r="AH374" t="str">
            <v>本年预算</v>
          </cell>
        </row>
        <row r="375">
          <cell r="G375" t="str">
            <v>733014</v>
          </cell>
        </row>
        <row r="375">
          <cell r="K375" t="str">
            <v>经费拨款</v>
          </cell>
        </row>
        <row r="375">
          <cell r="Q375" t="str">
            <v>210</v>
          </cell>
        </row>
        <row r="375">
          <cell r="AA375">
            <v>2.369</v>
          </cell>
        </row>
        <row r="375">
          <cell r="AH375" t="str">
            <v>本年预算</v>
          </cell>
        </row>
        <row r="376">
          <cell r="G376" t="str">
            <v>733014</v>
          </cell>
        </row>
        <row r="376">
          <cell r="K376" t="str">
            <v>经费拨款</v>
          </cell>
        </row>
        <row r="376">
          <cell r="Q376" t="str">
            <v>210</v>
          </cell>
        </row>
        <row r="376">
          <cell r="AA376">
            <v>1.8</v>
          </cell>
        </row>
        <row r="376">
          <cell r="AH376" t="str">
            <v>本年预算</v>
          </cell>
        </row>
        <row r="377">
          <cell r="G377" t="str">
            <v>733014</v>
          </cell>
        </row>
        <row r="377">
          <cell r="K377" t="str">
            <v>经费拨款</v>
          </cell>
        </row>
        <row r="377">
          <cell r="Q377" t="str">
            <v>210</v>
          </cell>
        </row>
        <row r="377">
          <cell r="AA377">
            <v>0.79</v>
          </cell>
        </row>
        <row r="377">
          <cell r="AH377" t="str">
            <v>本年预算</v>
          </cell>
        </row>
        <row r="378">
          <cell r="G378" t="str">
            <v>733014</v>
          </cell>
        </row>
        <row r="378">
          <cell r="K378" t="str">
            <v>经费拨款</v>
          </cell>
        </row>
        <row r="378">
          <cell r="Q378" t="str">
            <v>221</v>
          </cell>
        </row>
        <row r="378">
          <cell r="AA378">
            <v>18.956</v>
          </cell>
        </row>
        <row r="378">
          <cell r="AH378" t="str">
            <v>本年预算</v>
          </cell>
        </row>
        <row r="379">
          <cell r="G379" t="str">
            <v>733015</v>
          </cell>
        </row>
        <row r="379">
          <cell r="K379" t="str">
            <v>经费拨款</v>
          </cell>
        </row>
        <row r="379">
          <cell r="Q379" t="str">
            <v>208</v>
          </cell>
        </row>
        <row r="379">
          <cell r="AA379">
            <v>16.512</v>
          </cell>
        </row>
        <row r="379">
          <cell r="AH379" t="str">
            <v>本年预算</v>
          </cell>
        </row>
        <row r="380">
          <cell r="G380" t="str">
            <v>733015</v>
          </cell>
        </row>
        <row r="380">
          <cell r="K380" t="str">
            <v>经费拨款</v>
          </cell>
        </row>
        <row r="380">
          <cell r="Q380" t="str">
            <v>208</v>
          </cell>
        </row>
        <row r="380">
          <cell r="AA380">
            <v>4.954</v>
          </cell>
        </row>
        <row r="380">
          <cell r="AH380" t="str">
            <v>本年预算</v>
          </cell>
        </row>
        <row r="381">
          <cell r="G381" t="str">
            <v>733015</v>
          </cell>
        </row>
        <row r="381">
          <cell r="K381" t="str">
            <v>经费拨款</v>
          </cell>
        </row>
        <row r="381">
          <cell r="Q381" t="str">
            <v>210</v>
          </cell>
        </row>
        <row r="381">
          <cell r="AA381">
            <v>50.797</v>
          </cell>
        </row>
        <row r="381">
          <cell r="AH381" t="str">
            <v>本年预算</v>
          </cell>
        </row>
        <row r="382">
          <cell r="G382" t="str">
            <v>733015</v>
          </cell>
        </row>
        <row r="382">
          <cell r="K382" t="str">
            <v>经费拨款</v>
          </cell>
        </row>
        <row r="382">
          <cell r="Q382" t="str">
            <v>210</v>
          </cell>
        </row>
        <row r="382">
          <cell r="AA382">
            <v>11.91</v>
          </cell>
        </row>
        <row r="382">
          <cell r="AH382" t="str">
            <v>本年预算</v>
          </cell>
        </row>
        <row r="383">
          <cell r="G383" t="str">
            <v>733015</v>
          </cell>
        </row>
        <row r="383">
          <cell r="K383" t="str">
            <v>经费拨款</v>
          </cell>
        </row>
        <row r="383">
          <cell r="Q383" t="str">
            <v>210</v>
          </cell>
        </row>
        <row r="383">
          <cell r="AA383">
            <v>0.186</v>
          </cell>
        </row>
        <row r="383">
          <cell r="AH383" t="str">
            <v>本年预算</v>
          </cell>
        </row>
        <row r="384">
          <cell r="G384" t="str">
            <v>733015</v>
          </cell>
        </row>
        <row r="384">
          <cell r="K384" t="str">
            <v>经费拨款</v>
          </cell>
        </row>
        <row r="384">
          <cell r="Q384" t="str">
            <v>210</v>
          </cell>
        </row>
        <row r="384">
          <cell r="AA384">
            <v>17.865</v>
          </cell>
        </row>
        <row r="384">
          <cell r="AH384" t="str">
            <v>本年预算</v>
          </cell>
        </row>
        <row r="385">
          <cell r="G385" t="str">
            <v>733015</v>
          </cell>
        </row>
        <row r="385">
          <cell r="K385" t="str">
            <v>经费拨款</v>
          </cell>
        </row>
        <row r="385">
          <cell r="Q385" t="str">
            <v>210</v>
          </cell>
        </row>
        <row r="385">
          <cell r="AA385">
            <v>2.6316</v>
          </cell>
        </row>
        <row r="385">
          <cell r="AH385" t="str">
            <v>本年预算</v>
          </cell>
        </row>
        <row r="386">
          <cell r="G386" t="str">
            <v>733015</v>
          </cell>
        </row>
        <row r="386">
          <cell r="K386" t="str">
            <v>经费拨款</v>
          </cell>
        </row>
        <row r="386">
          <cell r="Q386" t="str">
            <v>210</v>
          </cell>
        </row>
        <row r="386">
          <cell r="AA386">
            <v>0.03</v>
          </cell>
        </row>
        <row r="386">
          <cell r="AH386" t="str">
            <v>本年预算</v>
          </cell>
        </row>
        <row r="387">
          <cell r="G387" t="str">
            <v>733015</v>
          </cell>
        </row>
        <row r="387">
          <cell r="K387" t="str">
            <v>经费拨款</v>
          </cell>
        </row>
        <row r="387">
          <cell r="Q387" t="str">
            <v>210</v>
          </cell>
        </row>
        <row r="387">
          <cell r="AA387">
            <v>0.328</v>
          </cell>
        </row>
        <row r="387">
          <cell r="AH387" t="str">
            <v>本年预算</v>
          </cell>
        </row>
        <row r="388">
          <cell r="G388" t="str">
            <v>733015</v>
          </cell>
        </row>
        <row r="388">
          <cell r="K388" t="str">
            <v>经费拨款</v>
          </cell>
        </row>
        <row r="388">
          <cell r="Q388" t="str">
            <v>210</v>
          </cell>
        </row>
        <row r="388">
          <cell r="AA388">
            <v>26.52</v>
          </cell>
        </row>
        <row r="388">
          <cell r="AH388" t="str">
            <v>本年预算</v>
          </cell>
        </row>
        <row r="389">
          <cell r="G389" t="str">
            <v>733015</v>
          </cell>
        </row>
        <row r="389">
          <cell r="K389" t="str">
            <v>经费拨款</v>
          </cell>
        </row>
        <row r="389">
          <cell r="Q389" t="str">
            <v>210</v>
          </cell>
        </row>
        <row r="389">
          <cell r="AA389">
            <v>17.014</v>
          </cell>
        </row>
        <row r="389">
          <cell r="AH389" t="str">
            <v>本年预算</v>
          </cell>
        </row>
        <row r="390">
          <cell r="G390" t="str">
            <v>733015</v>
          </cell>
        </row>
        <row r="390">
          <cell r="K390" t="str">
            <v>经费拨款</v>
          </cell>
        </row>
        <row r="390">
          <cell r="Q390" t="str">
            <v>210</v>
          </cell>
        </row>
        <row r="390">
          <cell r="AA390">
            <v>4.954</v>
          </cell>
        </row>
        <row r="390">
          <cell r="AH390" t="str">
            <v>本年预算</v>
          </cell>
        </row>
        <row r="391">
          <cell r="G391" t="str">
            <v>733015</v>
          </cell>
        </row>
        <row r="391">
          <cell r="K391" t="str">
            <v>经费拨款</v>
          </cell>
        </row>
        <row r="391">
          <cell r="Q391" t="str">
            <v>210</v>
          </cell>
        </row>
        <row r="391">
          <cell r="AA391">
            <v>0.929</v>
          </cell>
        </row>
        <row r="391">
          <cell r="AH391" t="str">
            <v>本年预算</v>
          </cell>
        </row>
        <row r="392">
          <cell r="G392" t="str">
            <v>733015</v>
          </cell>
        </row>
        <row r="392">
          <cell r="K392" t="str">
            <v>经费拨款</v>
          </cell>
        </row>
        <row r="392">
          <cell r="Q392" t="str">
            <v>210</v>
          </cell>
        </row>
        <row r="392">
          <cell r="AA392">
            <v>0.31</v>
          </cell>
        </row>
        <row r="392">
          <cell r="AH392" t="str">
            <v>本年预算</v>
          </cell>
        </row>
        <row r="393">
          <cell r="G393" t="str">
            <v>733015</v>
          </cell>
        </row>
        <row r="393">
          <cell r="K393" t="str">
            <v>经费拨款</v>
          </cell>
        </row>
        <row r="393">
          <cell r="Q393" t="str">
            <v>210</v>
          </cell>
        </row>
        <row r="393">
          <cell r="AA393">
            <v>1.632</v>
          </cell>
        </row>
        <row r="393">
          <cell r="AH393" t="str">
            <v>本年预算</v>
          </cell>
        </row>
        <row r="394">
          <cell r="G394" t="str">
            <v>733015</v>
          </cell>
        </row>
        <row r="394">
          <cell r="K394" t="str">
            <v>经费拨款</v>
          </cell>
        </row>
        <row r="394">
          <cell r="Q394" t="str">
            <v>210</v>
          </cell>
        </row>
        <row r="394">
          <cell r="AA394">
            <v>2.2</v>
          </cell>
        </row>
        <row r="394">
          <cell r="AH394" t="str">
            <v>本年预算</v>
          </cell>
        </row>
        <row r="395">
          <cell r="G395" t="str">
            <v>733015</v>
          </cell>
        </row>
        <row r="395">
          <cell r="K395" t="str">
            <v>经费拨款</v>
          </cell>
        </row>
        <row r="395">
          <cell r="Q395" t="str">
            <v>221</v>
          </cell>
        </row>
        <row r="395">
          <cell r="AA395">
            <v>7.431</v>
          </cell>
        </row>
        <row r="395">
          <cell r="AH395" t="str">
            <v>本年预算</v>
          </cell>
        </row>
        <row r="396">
          <cell r="G396" t="str">
            <v>733016</v>
          </cell>
        </row>
        <row r="396">
          <cell r="K396" t="str">
            <v>经费拨款</v>
          </cell>
        </row>
        <row r="396">
          <cell r="Q396" t="str">
            <v>208</v>
          </cell>
        </row>
        <row r="396">
          <cell r="AA396">
            <v>24.748</v>
          </cell>
        </row>
        <row r="396">
          <cell r="AH396" t="str">
            <v>本年预算</v>
          </cell>
        </row>
        <row r="397">
          <cell r="G397" t="str">
            <v>733016</v>
          </cell>
        </row>
        <row r="397">
          <cell r="K397" t="str">
            <v>经费拨款</v>
          </cell>
        </row>
        <row r="397">
          <cell r="Q397" t="str">
            <v>208</v>
          </cell>
        </row>
        <row r="397">
          <cell r="AA397">
            <v>7.424</v>
          </cell>
        </row>
        <row r="397">
          <cell r="AH397" t="str">
            <v>本年预算</v>
          </cell>
        </row>
        <row r="398">
          <cell r="G398" t="str">
            <v>733016</v>
          </cell>
        </row>
        <row r="398">
          <cell r="K398" t="str">
            <v>经费拨款</v>
          </cell>
        </row>
        <row r="398">
          <cell r="Q398" t="str">
            <v>210</v>
          </cell>
        </row>
        <row r="398">
          <cell r="AA398">
            <v>77.215</v>
          </cell>
        </row>
        <row r="398">
          <cell r="AH398" t="str">
            <v>本年预算</v>
          </cell>
        </row>
        <row r="399">
          <cell r="G399" t="str">
            <v>733016</v>
          </cell>
        </row>
        <row r="399">
          <cell r="K399" t="str">
            <v>经费拨款</v>
          </cell>
        </row>
        <row r="399">
          <cell r="Q399" t="str">
            <v>210</v>
          </cell>
        </row>
        <row r="399">
          <cell r="AA399">
            <v>0.489</v>
          </cell>
        </row>
        <row r="399">
          <cell r="AH399" t="str">
            <v>本年预算</v>
          </cell>
        </row>
        <row r="400">
          <cell r="G400" t="str">
            <v>733016</v>
          </cell>
        </row>
        <row r="400">
          <cell r="K400" t="str">
            <v>经费拨款</v>
          </cell>
        </row>
        <row r="400">
          <cell r="Q400" t="str">
            <v>210</v>
          </cell>
        </row>
        <row r="400">
          <cell r="AA400">
            <v>3.7152</v>
          </cell>
        </row>
        <row r="400">
          <cell r="AH400" t="str">
            <v>本年预算</v>
          </cell>
        </row>
        <row r="401">
          <cell r="G401" t="str">
            <v>733016</v>
          </cell>
        </row>
        <row r="401">
          <cell r="K401" t="str">
            <v>经费拨款</v>
          </cell>
        </row>
        <row r="401">
          <cell r="Q401" t="str">
            <v>210</v>
          </cell>
        </row>
        <row r="401">
          <cell r="AA401">
            <v>0.006</v>
          </cell>
        </row>
        <row r="401">
          <cell r="AH401" t="str">
            <v>本年预算</v>
          </cell>
        </row>
        <row r="402">
          <cell r="G402" t="str">
            <v>733016</v>
          </cell>
        </row>
        <row r="402">
          <cell r="K402" t="str">
            <v>经费拨款</v>
          </cell>
        </row>
        <row r="402">
          <cell r="Q402" t="str">
            <v>210</v>
          </cell>
        </row>
        <row r="402">
          <cell r="AA402">
            <v>17.66</v>
          </cell>
        </row>
        <row r="402">
          <cell r="AH402" t="str">
            <v>本年预算</v>
          </cell>
        </row>
        <row r="403">
          <cell r="G403" t="str">
            <v>733016</v>
          </cell>
        </row>
        <row r="403">
          <cell r="K403" t="str">
            <v>经费拨款</v>
          </cell>
        </row>
        <row r="403">
          <cell r="Q403" t="str">
            <v>210</v>
          </cell>
        </row>
        <row r="403">
          <cell r="AA403">
            <v>0.278</v>
          </cell>
        </row>
        <row r="403">
          <cell r="AH403" t="str">
            <v>本年预算</v>
          </cell>
        </row>
        <row r="404">
          <cell r="G404" t="str">
            <v>733016</v>
          </cell>
        </row>
        <row r="404">
          <cell r="K404" t="str">
            <v>经费拨款</v>
          </cell>
        </row>
        <row r="404">
          <cell r="Q404" t="str">
            <v>210</v>
          </cell>
        </row>
        <row r="404">
          <cell r="AA404">
            <v>24.019</v>
          </cell>
        </row>
        <row r="404">
          <cell r="AH404" t="str">
            <v>本年预算</v>
          </cell>
        </row>
        <row r="405">
          <cell r="G405" t="str">
            <v>733016</v>
          </cell>
        </row>
        <row r="405">
          <cell r="K405" t="str">
            <v>经费拨款</v>
          </cell>
        </row>
        <row r="405">
          <cell r="Q405" t="str">
            <v>210</v>
          </cell>
        </row>
        <row r="405">
          <cell r="AA405">
            <v>37.44</v>
          </cell>
        </row>
        <row r="405">
          <cell r="AH405" t="str">
            <v>本年预算</v>
          </cell>
        </row>
        <row r="406">
          <cell r="G406" t="str">
            <v>733016</v>
          </cell>
        </row>
        <row r="406">
          <cell r="K406" t="str">
            <v>经费拨款</v>
          </cell>
        </row>
        <row r="406">
          <cell r="Q406" t="str">
            <v>210</v>
          </cell>
        </row>
        <row r="406">
          <cell r="AA406">
            <v>1.392</v>
          </cell>
        </row>
        <row r="406">
          <cell r="AH406" t="str">
            <v>本年预算</v>
          </cell>
        </row>
        <row r="407">
          <cell r="G407" t="str">
            <v>733016</v>
          </cell>
        </row>
        <row r="407">
          <cell r="K407" t="str">
            <v>经费拨款</v>
          </cell>
        </row>
        <row r="407">
          <cell r="Q407" t="str">
            <v>210</v>
          </cell>
        </row>
        <row r="407">
          <cell r="AA407">
            <v>7.424</v>
          </cell>
        </row>
        <row r="407">
          <cell r="AH407" t="str">
            <v>本年预算</v>
          </cell>
        </row>
        <row r="408">
          <cell r="G408" t="str">
            <v>733016</v>
          </cell>
        </row>
        <row r="408">
          <cell r="K408" t="str">
            <v>经费拨款</v>
          </cell>
        </row>
        <row r="408">
          <cell r="Q408" t="str">
            <v>210</v>
          </cell>
        </row>
        <row r="408">
          <cell r="AA408">
            <v>0.464</v>
          </cell>
        </row>
        <row r="408">
          <cell r="AH408" t="str">
            <v>本年预算</v>
          </cell>
        </row>
        <row r="409">
          <cell r="G409" t="str">
            <v>733016</v>
          </cell>
        </row>
        <row r="409">
          <cell r="K409" t="str">
            <v>经费拨款</v>
          </cell>
        </row>
        <row r="409">
          <cell r="Q409" t="str">
            <v>210</v>
          </cell>
        </row>
        <row r="409">
          <cell r="AA409">
            <v>2.304</v>
          </cell>
        </row>
        <row r="409">
          <cell r="AH409" t="str">
            <v>本年预算</v>
          </cell>
        </row>
        <row r="410">
          <cell r="G410" t="str">
            <v>733016</v>
          </cell>
        </row>
        <row r="410">
          <cell r="K410" t="str">
            <v>经费拨款</v>
          </cell>
        </row>
        <row r="410">
          <cell r="Q410" t="str">
            <v>210</v>
          </cell>
        </row>
        <row r="410">
          <cell r="AA410">
            <v>1.6</v>
          </cell>
        </row>
        <row r="410">
          <cell r="AH410" t="str">
            <v>本年预算</v>
          </cell>
        </row>
        <row r="411">
          <cell r="G411" t="str">
            <v>733016</v>
          </cell>
        </row>
        <row r="411">
          <cell r="K411" t="str">
            <v>经费拨款</v>
          </cell>
        </row>
        <row r="411">
          <cell r="Q411" t="str">
            <v>221</v>
          </cell>
        </row>
        <row r="411">
          <cell r="AA411">
            <v>11.137</v>
          </cell>
        </row>
        <row r="411">
          <cell r="AH411" t="str">
            <v>本年预算</v>
          </cell>
        </row>
        <row r="412">
          <cell r="G412" t="str">
            <v>733017</v>
          </cell>
        </row>
        <row r="412">
          <cell r="K412" t="str">
            <v>经费拨款</v>
          </cell>
        </row>
        <row r="412">
          <cell r="Q412" t="str">
            <v>208</v>
          </cell>
        </row>
        <row r="412">
          <cell r="AA412">
            <v>22.698</v>
          </cell>
        </row>
        <row r="412">
          <cell r="AH412" t="str">
            <v>本年预算</v>
          </cell>
        </row>
        <row r="413">
          <cell r="G413" t="str">
            <v>733017</v>
          </cell>
        </row>
        <row r="413">
          <cell r="K413" t="str">
            <v>经费拨款</v>
          </cell>
        </row>
        <row r="413">
          <cell r="Q413" t="str">
            <v>208</v>
          </cell>
        </row>
        <row r="413">
          <cell r="AA413">
            <v>6.809</v>
          </cell>
        </row>
        <row r="413">
          <cell r="AH413" t="str">
            <v>本年预算</v>
          </cell>
        </row>
        <row r="414">
          <cell r="G414" t="str">
            <v>733017</v>
          </cell>
        </row>
        <row r="414">
          <cell r="K414" t="str">
            <v>经费拨款</v>
          </cell>
        </row>
        <row r="414">
          <cell r="Q414" t="str">
            <v>210</v>
          </cell>
        </row>
        <row r="414">
          <cell r="AA414">
            <v>3.4056</v>
          </cell>
        </row>
        <row r="414">
          <cell r="AH414" t="str">
            <v>本年预算</v>
          </cell>
        </row>
        <row r="415">
          <cell r="G415" t="str">
            <v>733017</v>
          </cell>
        </row>
        <row r="415">
          <cell r="K415" t="str">
            <v>经费拨款</v>
          </cell>
        </row>
        <row r="415">
          <cell r="Q415" t="str">
            <v>210</v>
          </cell>
        </row>
        <row r="415">
          <cell r="AA415">
            <v>0.255</v>
          </cell>
        </row>
        <row r="415">
          <cell r="AH415" t="str">
            <v>本年预算</v>
          </cell>
        </row>
        <row r="416">
          <cell r="G416" t="str">
            <v>733017</v>
          </cell>
        </row>
        <row r="416">
          <cell r="K416" t="str">
            <v>经费拨款</v>
          </cell>
        </row>
        <row r="416">
          <cell r="Q416" t="str">
            <v>210</v>
          </cell>
        </row>
        <row r="416">
          <cell r="AA416">
            <v>16.252</v>
          </cell>
        </row>
        <row r="416">
          <cell r="AH416" t="str">
            <v>本年预算</v>
          </cell>
        </row>
        <row r="417">
          <cell r="G417" t="str">
            <v>733017</v>
          </cell>
        </row>
        <row r="417">
          <cell r="K417" t="str">
            <v>经费拨款</v>
          </cell>
        </row>
        <row r="417">
          <cell r="Q417" t="str">
            <v>210</v>
          </cell>
        </row>
        <row r="417">
          <cell r="AA417">
            <v>0.012</v>
          </cell>
        </row>
        <row r="417">
          <cell r="AH417" t="str">
            <v>本年预算</v>
          </cell>
        </row>
        <row r="418">
          <cell r="G418" t="str">
            <v>733017</v>
          </cell>
        </row>
        <row r="418">
          <cell r="K418" t="str">
            <v>经费拨款</v>
          </cell>
        </row>
        <row r="418">
          <cell r="Q418" t="str">
            <v>210</v>
          </cell>
        </row>
        <row r="418">
          <cell r="AA418">
            <v>70.576</v>
          </cell>
        </row>
        <row r="418">
          <cell r="AH418" t="str">
            <v>本年预算</v>
          </cell>
        </row>
        <row r="419">
          <cell r="G419" t="str">
            <v>733017</v>
          </cell>
        </row>
        <row r="419">
          <cell r="K419" t="str">
            <v>经费拨款</v>
          </cell>
        </row>
        <row r="419">
          <cell r="Q419" t="str">
            <v>210</v>
          </cell>
        </row>
        <row r="419">
          <cell r="AA419">
            <v>24.378</v>
          </cell>
        </row>
        <row r="419">
          <cell r="AH419" t="str">
            <v>本年预算</v>
          </cell>
        </row>
        <row r="420">
          <cell r="G420" t="str">
            <v>733017</v>
          </cell>
        </row>
        <row r="420">
          <cell r="K420" t="str">
            <v>经费拨款</v>
          </cell>
        </row>
        <row r="420">
          <cell r="Q420" t="str">
            <v>210</v>
          </cell>
        </row>
        <row r="420">
          <cell r="AA420">
            <v>0.452</v>
          </cell>
        </row>
        <row r="420">
          <cell r="AH420" t="str">
            <v>本年预算</v>
          </cell>
        </row>
        <row r="421">
          <cell r="G421" t="str">
            <v>733017</v>
          </cell>
        </row>
        <row r="421">
          <cell r="K421" t="str">
            <v>经费拨款</v>
          </cell>
        </row>
        <row r="421">
          <cell r="Q421" t="str">
            <v>210</v>
          </cell>
        </row>
        <row r="421">
          <cell r="AA421">
            <v>34.32</v>
          </cell>
        </row>
        <row r="421">
          <cell r="AH421" t="str">
            <v>本年预算</v>
          </cell>
        </row>
        <row r="422">
          <cell r="G422" t="str">
            <v>733017</v>
          </cell>
        </row>
        <row r="422">
          <cell r="K422" t="str">
            <v>经费拨款</v>
          </cell>
        </row>
        <row r="422">
          <cell r="Q422" t="str">
            <v>210</v>
          </cell>
        </row>
        <row r="422">
          <cell r="AA422">
            <v>22.018</v>
          </cell>
        </row>
        <row r="422">
          <cell r="AH422" t="str">
            <v>本年预算</v>
          </cell>
        </row>
        <row r="423">
          <cell r="G423" t="str">
            <v>733017</v>
          </cell>
        </row>
        <row r="423">
          <cell r="K423" t="str">
            <v>经费拨款</v>
          </cell>
        </row>
        <row r="423">
          <cell r="Q423" t="str">
            <v>210</v>
          </cell>
        </row>
        <row r="423">
          <cell r="AA423">
            <v>1</v>
          </cell>
        </row>
        <row r="423">
          <cell r="AH423" t="str">
            <v>本年预算</v>
          </cell>
        </row>
        <row r="424">
          <cell r="G424" t="str">
            <v>733017</v>
          </cell>
        </row>
        <row r="424">
          <cell r="K424" t="str">
            <v>经费拨款</v>
          </cell>
        </row>
        <row r="424">
          <cell r="Q424" t="str">
            <v>210</v>
          </cell>
        </row>
        <row r="424">
          <cell r="AA424">
            <v>1.277</v>
          </cell>
        </row>
        <row r="424">
          <cell r="AH424" t="str">
            <v>本年预算</v>
          </cell>
        </row>
        <row r="425">
          <cell r="G425" t="str">
            <v>733017</v>
          </cell>
        </row>
        <row r="425">
          <cell r="K425" t="str">
            <v>经费拨款</v>
          </cell>
        </row>
        <row r="425">
          <cell r="Q425" t="str">
            <v>210</v>
          </cell>
        </row>
        <row r="425">
          <cell r="AA425">
            <v>2.112</v>
          </cell>
        </row>
        <row r="425">
          <cell r="AH425" t="str">
            <v>本年预算</v>
          </cell>
        </row>
        <row r="426">
          <cell r="G426" t="str">
            <v>733017</v>
          </cell>
        </row>
        <row r="426">
          <cell r="K426" t="str">
            <v>经费拨款</v>
          </cell>
        </row>
        <row r="426">
          <cell r="Q426" t="str">
            <v>210</v>
          </cell>
        </row>
        <row r="426">
          <cell r="AA426">
            <v>6.809</v>
          </cell>
        </row>
        <row r="426">
          <cell r="AH426" t="str">
            <v>本年预算</v>
          </cell>
        </row>
        <row r="427">
          <cell r="G427" t="str">
            <v>733017</v>
          </cell>
        </row>
        <row r="427">
          <cell r="K427" t="str">
            <v>经费拨款</v>
          </cell>
        </row>
        <row r="427">
          <cell r="Q427" t="str">
            <v>210</v>
          </cell>
        </row>
        <row r="427">
          <cell r="AA427">
            <v>0.426</v>
          </cell>
        </row>
        <row r="427">
          <cell r="AH427" t="str">
            <v>本年预算</v>
          </cell>
        </row>
        <row r="428">
          <cell r="G428" t="str">
            <v>733017</v>
          </cell>
        </row>
        <row r="428">
          <cell r="K428" t="str">
            <v>经费拨款</v>
          </cell>
        </row>
        <row r="428">
          <cell r="Q428" t="str">
            <v>221</v>
          </cell>
        </row>
        <row r="428">
          <cell r="AA428">
            <v>10.214</v>
          </cell>
        </row>
        <row r="428">
          <cell r="AH428" t="str">
            <v>本年预算</v>
          </cell>
        </row>
        <row r="429">
          <cell r="G429" t="str">
            <v>733018</v>
          </cell>
        </row>
        <row r="429">
          <cell r="K429" t="str">
            <v>经费拨款</v>
          </cell>
        </row>
        <row r="429">
          <cell r="Q429" t="str">
            <v>208</v>
          </cell>
        </row>
        <row r="429">
          <cell r="AA429">
            <v>17.712</v>
          </cell>
        </row>
        <row r="429">
          <cell r="AH429" t="str">
            <v>本年预算</v>
          </cell>
        </row>
        <row r="430">
          <cell r="G430" t="str">
            <v>733018</v>
          </cell>
        </row>
        <row r="430">
          <cell r="K430" t="str">
            <v>经费拨款</v>
          </cell>
        </row>
        <row r="430">
          <cell r="Q430" t="str">
            <v>208</v>
          </cell>
        </row>
        <row r="430">
          <cell r="AA430">
            <v>5.314</v>
          </cell>
        </row>
        <row r="430">
          <cell r="AH430" t="str">
            <v>本年预算</v>
          </cell>
        </row>
        <row r="431">
          <cell r="G431" t="str">
            <v>733018</v>
          </cell>
        </row>
        <row r="431">
          <cell r="K431" t="str">
            <v>经费拨款</v>
          </cell>
        </row>
        <row r="431">
          <cell r="Q431" t="str">
            <v>210</v>
          </cell>
        </row>
        <row r="431">
          <cell r="AA431">
            <v>18.524</v>
          </cell>
        </row>
        <row r="431">
          <cell r="AH431" t="str">
            <v>本年预算</v>
          </cell>
        </row>
        <row r="432">
          <cell r="G432" t="str">
            <v>733018</v>
          </cell>
        </row>
        <row r="432">
          <cell r="K432" t="str">
            <v>经费拨款</v>
          </cell>
        </row>
        <row r="432">
          <cell r="Q432" t="str">
            <v>210</v>
          </cell>
        </row>
        <row r="432">
          <cell r="AA432">
            <v>0.352</v>
          </cell>
        </row>
        <row r="432">
          <cell r="AH432" t="str">
            <v>本年预算</v>
          </cell>
        </row>
        <row r="433">
          <cell r="G433" t="str">
            <v>733018</v>
          </cell>
        </row>
        <row r="433">
          <cell r="K433" t="str">
            <v>经费拨款</v>
          </cell>
        </row>
        <row r="433">
          <cell r="Q433" t="str">
            <v>210</v>
          </cell>
        </row>
        <row r="433">
          <cell r="AA433">
            <v>0.199</v>
          </cell>
        </row>
        <row r="433">
          <cell r="AH433" t="str">
            <v>本年预算</v>
          </cell>
        </row>
        <row r="434">
          <cell r="G434" t="str">
            <v>733018</v>
          </cell>
        </row>
        <row r="434">
          <cell r="K434" t="str">
            <v>经费拨款</v>
          </cell>
        </row>
        <row r="434">
          <cell r="Q434" t="str">
            <v>210</v>
          </cell>
        </row>
        <row r="434">
          <cell r="AA434">
            <v>56.47</v>
          </cell>
        </row>
        <row r="434">
          <cell r="AH434" t="str">
            <v>本年预算</v>
          </cell>
        </row>
        <row r="435">
          <cell r="G435" t="str">
            <v>733018</v>
          </cell>
        </row>
        <row r="435">
          <cell r="K435" t="str">
            <v>经费拨款</v>
          </cell>
        </row>
        <row r="435">
          <cell r="Q435" t="str">
            <v>210</v>
          </cell>
        </row>
        <row r="435">
          <cell r="AA435">
            <v>2.6316</v>
          </cell>
        </row>
        <row r="435">
          <cell r="AH435" t="str">
            <v>本年预算</v>
          </cell>
        </row>
        <row r="436">
          <cell r="G436" t="str">
            <v>733018</v>
          </cell>
        </row>
        <row r="436">
          <cell r="K436" t="str">
            <v>经费拨款</v>
          </cell>
        </row>
        <row r="436">
          <cell r="Q436" t="str">
            <v>210</v>
          </cell>
        </row>
        <row r="436">
          <cell r="AA436">
            <v>0.018</v>
          </cell>
        </row>
        <row r="436">
          <cell r="AH436" t="str">
            <v>本年预算</v>
          </cell>
        </row>
        <row r="437">
          <cell r="G437" t="str">
            <v>733018</v>
          </cell>
        </row>
        <row r="437">
          <cell r="K437" t="str">
            <v>经费拨款</v>
          </cell>
        </row>
        <row r="437">
          <cell r="Q437" t="str">
            <v>210</v>
          </cell>
        </row>
        <row r="437">
          <cell r="AA437">
            <v>12.35</v>
          </cell>
        </row>
        <row r="437">
          <cell r="AH437" t="str">
            <v>本年预算</v>
          </cell>
        </row>
        <row r="438">
          <cell r="G438" t="str">
            <v>733018</v>
          </cell>
        </row>
        <row r="438">
          <cell r="K438" t="str">
            <v>经费拨款</v>
          </cell>
        </row>
        <row r="438">
          <cell r="Q438" t="str">
            <v>210</v>
          </cell>
        </row>
        <row r="438">
          <cell r="AA438">
            <v>17.014</v>
          </cell>
        </row>
        <row r="438">
          <cell r="AH438" t="str">
            <v>本年预算</v>
          </cell>
        </row>
        <row r="439">
          <cell r="G439" t="str">
            <v>733018</v>
          </cell>
        </row>
        <row r="439">
          <cell r="K439" t="str">
            <v>经费拨款</v>
          </cell>
        </row>
        <row r="439">
          <cell r="Q439" t="str">
            <v>210</v>
          </cell>
        </row>
        <row r="439">
          <cell r="AA439">
            <v>26.52</v>
          </cell>
        </row>
        <row r="439">
          <cell r="AH439" t="str">
            <v>本年预算</v>
          </cell>
        </row>
        <row r="440">
          <cell r="G440" t="str">
            <v>733018</v>
          </cell>
        </row>
        <row r="440">
          <cell r="K440" t="str">
            <v>经费拨款</v>
          </cell>
        </row>
        <row r="440">
          <cell r="Q440" t="str">
            <v>210</v>
          </cell>
        </row>
        <row r="440">
          <cell r="AA440">
            <v>2</v>
          </cell>
        </row>
        <row r="440">
          <cell r="AH440" t="str">
            <v>本年预算</v>
          </cell>
        </row>
        <row r="441">
          <cell r="G441" t="str">
            <v>733018</v>
          </cell>
        </row>
        <row r="441">
          <cell r="K441" t="str">
            <v>经费拨款</v>
          </cell>
        </row>
        <row r="441">
          <cell r="Q441" t="str">
            <v>210</v>
          </cell>
        </row>
        <row r="441">
          <cell r="AA441">
            <v>0.332</v>
          </cell>
        </row>
        <row r="441">
          <cell r="AH441" t="str">
            <v>本年预算</v>
          </cell>
        </row>
        <row r="442">
          <cell r="G442" t="str">
            <v>733018</v>
          </cell>
        </row>
        <row r="442">
          <cell r="K442" t="str">
            <v>经费拨款</v>
          </cell>
        </row>
        <row r="442">
          <cell r="Q442" t="str">
            <v>210</v>
          </cell>
        </row>
        <row r="442">
          <cell r="AA442">
            <v>0.996</v>
          </cell>
        </row>
        <row r="442">
          <cell r="AH442" t="str">
            <v>本年预算</v>
          </cell>
        </row>
        <row r="443">
          <cell r="G443" t="str">
            <v>733018</v>
          </cell>
        </row>
        <row r="443">
          <cell r="K443" t="str">
            <v>经费拨款</v>
          </cell>
        </row>
        <row r="443">
          <cell r="Q443" t="str">
            <v>210</v>
          </cell>
        </row>
        <row r="443">
          <cell r="AA443">
            <v>5.314</v>
          </cell>
        </row>
        <row r="443">
          <cell r="AH443" t="str">
            <v>本年预算</v>
          </cell>
        </row>
        <row r="444">
          <cell r="G444" t="str">
            <v>733018</v>
          </cell>
        </row>
        <row r="444">
          <cell r="K444" t="str">
            <v>经费拨款</v>
          </cell>
        </row>
        <row r="444">
          <cell r="Q444" t="str">
            <v>210</v>
          </cell>
        </row>
        <row r="444">
          <cell r="AA444">
            <v>1.632</v>
          </cell>
        </row>
        <row r="444">
          <cell r="AH444" t="str">
            <v>本年预算</v>
          </cell>
        </row>
        <row r="445">
          <cell r="G445" t="str">
            <v>733018</v>
          </cell>
        </row>
        <row r="445">
          <cell r="K445" t="str">
            <v>经费拨款</v>
          </cell>
        </row>
        <row r="445">
          <cell r="Q445" t="str">
            <v>221</v>
          </cell>
        </row>
        <row r="445">
          <cell r="AA445">
            <v>7.971</v>
          </cell>
        </row>
        <row r="445">
          <cell r="AH445" t="str">
            <v>本年预算</v>
          </cell>
        </row>
        <row r="446">
          <cell r="G446" t="str">
            <v>733022</v>
          </cell>
        </row>
        <row r="446">
          <cell r="K446" t="str">
            <v>经费拨款</v>
          </cell>
        </row>
        <row r="446">
          <cell r="Q446" t="str">
            <v>210</v>
          </cell>
        </row>
        <row r="446">
          <cell r="AA446">
            <v>2.94</v>
          </cell>
        </row>
        <row r="446">
          <cell r="AH446" t="str">
            <v>本年预算</v>
          </cell>
        </row>
        <row r="447">
          <cell r="G447" t="str">
            <v>733024</v>
          </cell>
        </row>
        <row r="447">
          <cell r="K447" t="str">
            <v>经费拨款</v>
          </cell>
        </row>
        <row r="447">
          <cell r="Q447" t="str">
            <v>208</v>
          </cell>
        </row>
        <row r="447">
          <cell r="AA447">
            <v>8.758</v>
          </cell>
        </row>
        <row r="447">
          <cell r="AH447" t="str">
            <v>本年预算</v>
          </cell>
        </row>
        <row r="448">
          <cell r="G448" t="str">
            <v>733024</v>
          </cell>
        </row>
        <row r="448">
          <cell r="K448" t="str">
            <v>经费拨款</v>
          </cell>
        </row>
        <row r="448">
          <cell r="Q448" t="str">
            <v>208</v>
          </cell>
        </row>
        <row r="448">
          <cell r="AA448">
            <v>2.627</v>
          </cell>
        </row>
        <row r="448">
          <cell r="AH448" t="str">
            <v>本年预算</v>
          </cell>
        </row>
        <row r="449">
          <cell r="G449" t="str">
            <v>733024</v>
          </cell>
        </row>
        <row r="449">
          <cell r="K449" t="str">
            <v>经费拨款</v>
          </cell>
        </row>
        <row r="449">
          <cell r="Q449" t="str">
            <v>210</v>
          </cell>
        </row>
        <row r="449">
          <cell r="AA449">
            <v>9.366</v>
          </cell>
        </row>
        <row r="449">
          <cell r="AH449" t="str">
            <v>本年预算</v>
          </cell>
        </row>
        <row r="450">
          <cell r="G450" t="str">
            <v>733024</v>
          </cell>
        </row>
        <row r="450">
          <cell r="K450" t="str">
            <v>经费拨款</v>
          </cell>
        </row>
        <row r="450">
          <cell r="Q450" t="str">
            <v>210</v>
          </cell>
        </row>
        <row r="450">
          <cell r="AA450">
            <v>1.2384</v>
          </cell>
        </row>
        <row r="450">
          <cell r="AH450" t="str">
            <v>本年预算</v>
          </cell>
        </row>
        <row r="451">
          <cell r="G451" t="str">
            <v>733024</v>
          </cell>
        </row>
        <row r="451">
          <cell r="K451" t="str">
            <v>经费拨款</v>
          </cell>
        </row>
        <row r="451">
          <cell r="Q451" t="str">
            <v>210</v>
          </cell>
        </row>
        <row r="451">
          <cell r="AA451">
            <v>0.099</v>
          </cell>
        </row>
        <row r="451">
          <cell r="AH451" t="str">
            <v>本年预算</v>
          </cell>
        </row>
        <row r="452">
          <cell r="G452" t="str">
            <v>733024</v>
          </cell>
        </row>
        <row r="452">
          <cell r="K452" t="str">
            <v>经费拨款</v>
          </cell>
        </row>
        <row r="452">
          <cell r="Q452" t="str">
            <v>210</v>
          </cell>
        </row>
        <row r="452">
          <cell r="AA452">
            <v>27.416</v>
          </cell>
        </row>
        <row r="452">
          <cell r="AH452" t="str">
            <v>本年预算</v>
          </cell>
        </row>
        <row r="453">
          <cell r="G453" t="str">
            <v>733024</v>
          </cell>
        </row>
        <row r="453">
          <cell r="K453" t="str">
            <v>经费拨款</v>
          </cell>
        </row>
        <row r="453">
          <cell r="Q453" t="str">
            <v>210</v>
          </cell>
        </row>
        <row r="453">
          <cell r="AA453">
            <v>12.48</v>
          </cell>
        </row>
        <row r="453">
          <cell r="AH453" t="str">
            <v>本年预算</v>
          </cell>
        </row>
        <row r="454">
          <cell r="G454" t="str">
            <v>733024</v>
          </cell>
        </row>
        <row r="454">
          <cell r="K454" t="str">
            <v>经费拨款</v>
          </cell>
        </row>
        <row r="454">
          <cell r="Q454" t="str">
            <v>210</v>
          </cell>
        </row>
        <row r="454">
          <cell r="AA454">
            <v>0.164</v>
          </cell>
        </row>
        <row r="454">
          <cell r="AH454" t="str">
            <v>本年预算</v>
          </cell>
        </row>
        <row r="455">
          <cell r="G455" t="str">
            <v>733024</v>
          </cell>
        </row>
        <row r="455">
          <cell r="K455" t="str">
            <v>经费拨款</v>
          </cell>
        </row>
        <row r="455">
          <cell r="Q455" t="str">
            <v>210</v>
          </cell>
        </row>
        <row r="455">
          <cell r="AA455">
            <v>0.006</v>
          </cell>
        </row>
        <row r="455">
          <cell r="AH455" t="str">
            <v>本年预算</v>
          </cell>
        </row>
        <row r="456">
          <cell r="G456" t="str">
            <v>733024</v>
          </cell>
        </row>
        <row r="456">
          <cell r="K456" t="str">
            <v>经费拨款</v>
          </cell>
        </row>
        <row r="456">
          <cell r="Q456" t="str">
            <v>210</v>
          </cell>
        </row>
        <row r="456">
          <cell r="AA456">
            <v>6.244</v>
          </cell>
        </row>
        <row r="456">
          <cell r="AH456" t="str">
            <v>本年预算</v>
          </cell>
        </row>
        <row r="457">
          <cell r="G457" t="str">
            <v>733024</v>
          </cell>
        </row>
        <row r="457">
          <cell r="K457" t="str">
            <v>经费拨款</v>
          </cell>
        </row>
        <row r="457">
          <cell r="Q457" t="str">
            <v>210</v>
          </cell>
        </row>
        <row r="457">
          <cell r="AA457">
            <v>0.768</v>
          </cell>
        </row>
        <row r="457">
          <cell r="AH457" t="str">
            <v>本年预算</v>
          </cell>
        </row>
        <row r="458">
          <cell r="G458" t="str">
            <v>733024</v>
          </cell>
        </row>
        <row r="458">
          <cell r="K458" t="str">
            <v>经费拨款</v>
          </cell>
        </row>
        <row r="458">
          <cell r="Q458" t="str">
            <v>210</v>
          </cell>
        </row>
        <row r="458">
          <cell r="AA458">
            <v>2.627</v>
          </cell>
        </row>
        <row r="458">
          <cell r="AH458" t="str">
            <v>本年预算</v>
          </cell>
        </row>
        <row r="459">
          <cell r="G459" t="str">
            <v>733024</v>
          </cell>
        </row>
        <row r="459">
          <cell r="K459" t="str">
            <v>经费拨款</v>
          </cell>
        </row>
        <row r="459">
          <cell r="Q459" t="str">
            <v>210</v>
          </cell>
        </row>
        <row r="459">
          <cell r="AA459">
            <v>0.493</v>
          </cell>
        </row>
        <row r="459">
          <cell r="AH459" t="str">
            <v>本年预算</v>
          </cell>
        </row>
        <row r="460">
          <cell r="G460" t="str">
            <v>733024</v>
          </cell>
        </row>
        <row r="460">
          <cell r="K460" t="str">
            <v>经费拨款</v>
          </cell>
        </row>
        <row r="460">
          <cell r="Q460" t="str">
            <v>210</v>
          </cell>
        </row>
        <row r="460">
          <cell r="AA460">
            <v>0.164</v>
          </cell>
        </row>
        <row r="460">
          <cell r="AH460" t="str">
            <v>本年预算</v>
          </cell>
        </row>
        <row r="461">
          <cell r="G461" t="str">
            <v>733024</v>
          </cell>
        </row>
        <row r="461">
          <cell r="K461" t="str">
            <v>经费拨款</v>
          </cell>
        </row>
        <row r="461">
          <cell r="Q461" t="str">
            <v>221</v>
          </cell>
        </row>
        <row r="461">
          <cell r="AA461">
            <v>3.941</v>
          </cell>
        </row>
        <row r="461">
          <cell r="AH461" t="str">
            <v>本年预算</v>
          </cell>
        </row>
        <row r="462">
          <cell r="G462" t="str">
            <v>733001</v>
          </cell>
        </row>
        <row r="462">
          <cell r="K462" t="str">
            <v>经费拨款</v>
          </cell>
        </row>
        <row r="462">
          <cell r="Q462" t="str">
            <v>208</v>
          </cell>
        </row>
        <row r="462">
          <cell r="AA462">
            <v>54.9</v>
          </cell>
        </row>
        <row r="462">
          <cell r="AH462" t="str">
            <v>本年预算</v>
          </cell>
        </row>
        <row r="463">
          <cell r="G463" t="str">
            <v>733001</v>
          </cell>
        </row>
        <row r="463">
          <cell r="K463" t="str">
            <v>经费拨款</v>
          </cell>
        </row>
        <row r="463">
          <cell r="Q463" t="str">
            <v>210</v>
          </cell>
        </row>
        <row r="463">
          <cell r="AA463">
            <v>10</v>
          </cell>
        </row>
        <row r="463">
          <cell r="AH463" t="str">
            <v>本年预算</v>
          </cell>
        </row>
        <row r="464">
          <cell r="G464" t="str">
            <v>733001</v>
          </cell>
        </row>
        <row r="464">
          <cell r="K464" t="str">
            <v>经费拨款</v>
          </cell>
        </row>
        <row r="464">
          <cell r="Q464" t="str">
            <v>210</v>
          </cell>
        </row>
        <row r="464">
          <cell r="AA464">
            <v>10</v>
          </cell>
        </row>
        <row r="464">
          <cell r="AH464" t="str">
            <v>本年预算</v>
          </cell>
        </row>
        <row r="465">
          <cell r="G465" t="str">
            <v>733001</v>
          </cell>
        </row>
        <row r="465">
          <cell r="K465" t="str">
            <v>经费拨款</v>
          </cell>
        </row>
        <row r="465">
          <cell r="Q465" t="str">
            <v>210</v>
          </cell>
        </row>
        <row r="465">
          <cell r="AA465">
            <v>50</v>
          </cell>
        </row>
        <row r="465">
          <cell r="AH465" t="str">
            <v>本年预算</v>
          </cell>
        </row>
        <row r="466">
          <cell r="G466" t="str">
            <v>733001</v>
          </cell>
        </row>
        <row r="466">
          <cell r="K466" t="str">
            <v>经费拨款</v>
          </cell>
        </row>
        <row r="466">
          <cell r="Q466" t="str">
            <v>210</v>
          </cell>
        </row>
        <row r="466">
          <cell r="AA466">
            <v>20</v>
          </cell>
        </row>
        <row r="466">
          <cell r="AH466" t="str">
            <v>本年预算</v>
          </cell>
        </row>
        <row r="467">
          <cell r="G467" t="str">
            <v>733001</v>
          </cell>
        </row>
        <row r="467">
          <cell r="K467" t="str">
            <v>经费拨款</v>
          </cell>
        </row>
        <row r="467">
          <cell r="Q467" t="str">
            <v>210</v>
          </cell>
        </row>
        <row r="467">
          <cell r="AA467">
            <v>20</v>
          </cell>
        </row>
        <row r="467">
          <cell r="AH467" t="str">
            <v>本年预算</v>
          </cell>
        </row>
        <row r="468">
          <cell r="G468" t="str">
            <v>733001</v>
          </cell>
        </row>
        <row r="468">
          <cell r="K468" t="str">
            <v>经费拨款</v>
          </cell>
        </row>
        <row r="468">
          <cell r="Q468" t="str">
            <v>210</v>
          </cell>
        </row>
        <row r="468">
          <cell r="AA468">
            <v>240</v>
          </cell>
        </row>
        <row r="468">
          <cell r="AH468" t="str">
            <v>本年预算</v>
          </cell>
        </row>
        <row r="469">
          <cell r="G469" t="str">
            <v>733001</v>
          </cell>
        </row>
        <row r="469">
          <cell r="K469" t="str">
            <v>经费拨款</v>
          </cell>
        </row>
        <row r="469">
          <cell r="Q469" t="str">
            <v>210</v>
          </cell>
        </row>
        <row r="469">
          <cell r="AA469">
            <v>24.5</v>
          </cell>
        </row>
        <row r="469">
          <cell r="AH469" t="str">
            <v>本年预算</v>
          </cell>
        </row>
        <row r="470">
          <cell r="G470" t="str">
            <v>733001</v>
          </cell>
        </row>
        <row r="470">
          <cell r="K470" t="str">
            <v>经费拨款</v>
          </cell>
        </row>
        <row r="470">
          <cell r="Q470" t="str">
            <v>210</v>
          </cell>
        </row>
        <row r="470">
          <cell r="AA470">
            <v>192</v>
          </cell>
        </row>
        <row r="470">
          <cell r="AH470" t="str">
            <v>本年预算</v>
          </cell>
        </row>
        <row r="471">
          <cell r="G471" t="str">
            <v>733001</v>
          </cell>
        </row>
        <row r="471">
          <cell r="K471" t="str">
            <v>经费拨款</v>
          </cell>
        </row>
        <row r="471">
          <cell r="Q471" t="str">
            <v>210</v>
          </cell>
        </row>
        <row r="471">
          <cell r="AA471">
            <v>300</v>
          </cell>
        </row>
        <row r="471">
          <cell r="AH471" t="str">
            <v>本年预算</v>
          </cell>
        </row>
        <row r="472">
          <cell r="G472" t="str">
            <v>733001</v>
          </cell>
        </row>
        <row r="472">
          <cell r="K472" t="str">
            <v>经费拨款</v>
          </cell>
        </row>
        <row r="472">
          <cell r="Q472" t="str">
            <v>210</v>
          </cell>
        </row>
        <row r="472">
          <cell r="AA472">
            <v>13</v>
          </cell>
        </row>
        <row r="472">
          <cell r="AH472" t="str">
            <v>本年预算</v>
          </cell>
        </row>
        <row r="473">
          <cell r="G473" t="str">
            <v>733001</v>
          </cell>
        </row>
        <row r="473">
          <cell r="K473" t="str">
            <v>经费拨款</v>
          </cell>
        </row>
        <row r="473">
          <cell r="Q473" t="str">
            <v>210</v>
          </cell>
        </row>
        <row r="473">
          <cell r="AA473">
            <v>60</v>
          </cell>
        </row>
        <row r="473">
          <cell r="AH473" t="str">
            <v>本年预算</v>
          </cell>
        </row>
        <row r="474">
          <cell r="G474" t="str">
            <v>733001</v>
          </cell>
        </row>
        <row r="474">
          <cell r="K474" t="str">
            <v>经费拨款</v>
          </cell>
        </row>
        <row r="474">
          <cell r="Q474" t="str">
            <v>210</v>
          </cell>
        </row>
        <row r="474">
          <cell r="AA474">
            <v>10</v>
          </cell>
        </row>
        <row r="474">
          <cell r="AH474" t="str">
            <v>本年预算</v>
          </cell>
        </row>
        <row r="475">
          <cell r="G475" t="str">
            <v>733001</v>
          </cell>
        </row>
        <row r="475">
          <cell r="K475" t="str">
            <v>经费拨款</v>
          </cell>
        </row>
        <row r="475">
          <cell r="Q475" t="str">
            <v>210</v>
          </cell>
        </row>
        <row r="475">
          <cell r="AA475">
            <v>35</v>
          </cell>
        </row>
        <row r="475">
          <cell r="AH475" t="str">
            <v>本年预算</v>
          </cell>
        </row>
        <row r="476">
          <cell r="G476" t="str">
            <v>733001</v>
          </cell>
        </row>
        <row r="476">
          <cell r="K476" t="str">
            <v>经费拨款</v>
          </cell>
        </row>
        <row r="476">
          <cell r="Q476" t="str">
            <v>210</v>
          </cell>
        </row>
        <row r="476">
          <cell r="AA476">
            <v>40</v>
          </cell>
        </row>
        <row r="476">
          <cell r="AH476" t="str">
            <v>本年预算</v>
          </cell>
        </row>
        <row r="477">
          <cell r="G477" t="str">
            <v>733001</v>
          </cell>
        </row>
        <row r="477">
          <cell r="K477" t="str">
            <v>经费拨款</v>
          </cell>
        </row>
        <row r="477">
          <cell r="Q477" t="str">
            <v>210</v>
          </cell>
        </row>
        <row r="477">
          <cell r="AA477">
            <v>64</v>
          </cell>
        </row>
        <row r="477">
          <cell r="AH477" t="str">
            <v>本年预算</v>
          </cell>
        </row>
        <row r="478">
          <cell r="G478" t="str">
            <v>733001</v>
          </cell>
        </row>
        <row r="478">
          <cell r="K478" t="str">
            <v>经费拨款</v>
          </cell>
        </row>
        <row r="478">
          <cell r="Q478" t="str">
            <v>210</v>
          </cell>
        </row>
        <row r="478">
          <cell r="AA478">
            <v>40</v>
          </cell>
        </row>
        <row r="478">
          <cell r="AH478" t="str">
            <v>本年预算</v>
          </cell>
        </row>
        <row r="479">
          <cell r="G479" t="str">
            <v>733001</v>
          </cell>
        </row>
        <row r="479">
          <cell r="K479" t="str">
            <v>经费拨款</v>
          </cell>
        </row>
        <row r="479">
          <cell r="Q479" t="str">
            <v>210</v>
          </cell>
        </row>
        <row r="479">
          <cell r="AA479">
            <v>40</v>
          </cell>
        </row>
        <row r="479">
          <cell r="AH479" t="str">
            <v>本年预算</v>
          </cell>
        </row>
        <row r="480">
          <cell r="G480" t="str">
            <v>733001</v>
          </cell>
        </row>
        <row r="480">
          <cell r="K480" t="str">
            <v>经费拨款</v>
          </cell>
        </row>
        <row r="480">
          <cell r="Q480" t="str">
            <v>210</v>
          </cell>
        </row>
        <row r="480">
          <cell r="AA480">
            <v>233</v>
          </cell>
        </row>
        <row r="480">
          <cell r="AH480" t="str">
            <v>本年预算</v>
          </cell>
        </row>
        <row r="481">
          <cell r="G481" t="str">
            <v>733001</v>
          </cell>
        </row>
        <row r="481">
          <cell r="K481" t="str">
            <v>经费拨款</v>
          </cell>
        </row>
        <row r="481">
          <cell r="Q481" t="str">
            <v>210</v>
          </cell>
        </row>
        <row r="481">
          <cell r="AA481">
            <v>3</v>
          </cell>
        </row>
        <row r="481">
          <cell r="AH481" t="str">
            <v>本年预算</v>
          </cell>
        </row>
        <row r="482">
          <cell r="G482" t="str">
            <v>733001</v>
          </cell>
        </row>
        <row r="482">
          <cell r="K482" t="str">
            <v>经费拨款</v>
          </cell>
        </row>
        <row r="482">
          <cell r="Q482" t="str">
            <v>210</v>
          </cell>
        </row>
        <row r="482">
          <cell r="AA482">
            <v>50</v>
          </cell>
        </row>
        <row r="482">
          <cell r="AH482" t="str">
            <v>本年预算</v>
          </cell>
        </row>
        <row r="483">
          <cell r="G483" t="str">
            <v>733001</v>
          </cell>
        </row>
        <row r="483">
          <cell r="K483" t="str">
            <v>经费拨款</v>
          </cell>
        </row>
        <row r="483">
          <cell r="Q483" t="str">
            <v>232</v>
          </cell>
        </row>
        <row r="483">
          <cell r="AA483">
            <v>26.5</v>
          </cell>
        </row>
        <row r="483">
          <cell r="AH483" t="str">
            <v>本年预算</v>
          </cell>
        </row>
        <row r="484">
          <cell r="G484" t="str">
            <v>733002</v>
          </cell>
        </row>
        <row r="484">
          <cell r="K484" t="str">
            <v>经费拨款</v>
          </cell>
        </row>
        <row r="484">
          <cell r="Q484" t="str">
            <v>208</v>
          </cell>
        </row>
        <row r="484">
          <cell r="AA484">
            <v>10</v>
          </cell>
        </row>
        <row r="484">
          <cell r="AH484" t="str">
            <v>本年预算</v>
          </cell>
        </row>
        <row r="485">
          <cell r="G485" t="str">
            <v>733002</v>
          </cell>
        </row>
        <row r="485">
          <cell r="K485" t="str">
            <v>经费拨款</v>
          </cell>
        </row>
        <row r="485">
          <cell r="Q485" t="str">
            <v>210</v>
          </cell>
        </row>
        <row r="485">
          <cell r="AA485">
            <v>2</v>
          </cell>
        </row>
        <row r="485">
          <cell r="AH485" t="str">
            <v>本年预算</v>
          </cell>
        </row>
        <row r="486">
          <cell r="G486" t="str">
            <v>733002</v>
          </cell>
        </row>
        <row r="486">
          <cell r="K486" t="str">
            <v>经费拨款</v>
          </cell>
        </row>
        <row r="486">
          <cell r="Q486" t="str">
            <v>210</v>
          </cell>
        </row>
        <row r="486">
          <cell r="AA486">
            <v>3</v>
          </cell>
        </row>
        <row r="486">
          <cell r="AH486" t="str">
            <v>本年预算</v>
          </cell>
        </row>
        <row r="487">
          <cell r="G487" t="str">
            <v>733002</v>
          </cell>
        </row>
        <row r="487">
          <cell r="K487" t="str">
            <v>经费拨款</v>
          </cell>
        </row>
        <row r="487">
          <cell r="Q487" t="str">
            <v>210</v>
          </cell>
        </row>
        <row r="487">
          <cell r="AA487">
            <v>3</v>
          </cell>
        </row>
        <row r="487">
          <cell r="AH487" t="str">
            <v>本年预算</v>
          </cell>
        </row>
        <row r="488">
          <cell r="G488" t="str">
            <v>733002</v>
          </cell>
        </row>
        <row r="488">
          <cell r="K488" t="str">
            <v>经费拨款</v>
          </cell>
        </row>
        <row r="488">
          <cell r="Q488" t="str">
            <v>210</v>
          </cell>
        </row>
        <row r="488">
          <cell r="AA488">
            <v>2</v>
          </cell>
        </row>
        <row r="488">
          <cell r="AH488" t="str">
            <v>本年预算</v>
          </cell>
        </row>
        <row r="489">
          <cell r="G489" t="str">
            <v>733002</v>
          </cell>
        </row>
        <row r="489">
          <cell r="K489" t="str">
            <v>经费拨款</v>
          </cell>
        </row>
        <row r="489">
          <cell r="Q489" t="str">
            <v>210</v>
          </cell>
        </row>
        <row r="489">
          <cell r="AA489">
            <v>14</v>
          </cell>
        </row>
        <row r="489">
          <cell r="AH489" t="str">
            <v>本年预算</v>
          </cell>
        </row>
        <row r="490">
          <cell r="G490" t="str">
            <v>733004</v>
          </cell>
        </row>
        <row r="490">
          <cell r="K490" t="str">
            <v>经费拨款</v>
          </cell>
        </row>
        <row r="490">
          <cell r="Q490" t="str">
            <v>208</v>
          </cell>
        </row>
        <row r="490">
          <cell r="AA490">
            <v>10</v>
          </cell>
        </row>
        <row r="490">
          <cell r="AH490" t="str">
            <v>本年预算</v>
          </cell>
        </row>
        <row r="491">
          <cell r="G491" t="str">
            <v>733005</v>
          </cell>
        </row>
        <row r="491">
          <cell r="K491" t="str">
            <v>经费拨款</v>
          </cell>
        </row>
        <row r="491">
          <cell r="Q491" t="str">
            <v>208</v>
          </cell>
        </row>
        <row r="491">
          <cell r="AA491">
            <v>36</v>
          </cell>
        </row>
        <row r="491">
          <cell r="AH491" t="str">
            <v>本年预算</v>
          </cell>
        </row>
        <row r="492">
          <cell r="G492" t="str">
            <v>733005</v>
          </cell>
        </row>
        <row r="492">
          <cell r="K492" t="str">
            <v>经费拨款</v>
          </cell>
        </row>
        <row r="492">
          <cell r="Q492" t="str">
            <v>210</v>
          </cell>
        </row>
        <row r="492">
          <cell r="AA492">
            <v>6</v>
          </cell>
        </row>
        <row r="492">
          <cell r="AH492" t="str">
            <v>本年预算</v>
          </cell>
        </row>
        <row r="493">
          <cell r="G493" t="str">
            <v>733005</v>
          </cell>
        </row>
        <row r="493">
          <cell r="K493" t="str">
            <v>经费拨款</v>
          </cell>
        </row>
        <row r="493">
          <cell r="Q493" t="str">
            <v>210</v>
          </cell>
        </row>
        <row r="493">
          <cell r="AA493">
            <v>10</v>
          </cell>
        </row>
        <row r="493">
          <cell r="AH493" t="str">
            <v>本年预算</v>
          </cell>
        </row>
        <row r="494">
          <cell r="G494" t="str">
            <v>733005</v>
          </cell>
        </row>
        <row r="494">
          <cell r="K494" t="str">
            <v>经费拨款</v>
          </cell>
        </row>
        <row r="494">
          <cell r="Q494" t="str">
            <v>210</v>
          </cell>
        </row>
        <row r="494">
          <cell r="AA494">
            <v>120</v>
          </cell>
        </row>
        <row r="494">
          <cell r="AH494" t="str">
            <v>本年预算</v>
          </cell>
        </row>
        <row r="495">
          <cell r="G495" t="str">
            <v>733005</v>
          </cell>
        </row>
        <row r="495">
          <cell r="K495" t="str">
            <v>经费拨款</v>
          </cell>
        </row>
        <row r="495">
          <cell r="Q495" t="str">
            <v>210</v>
          </cell>
        </row>
        <row r="495">
          <cell r="AA495">
            <v>31.5</v>
          </cell>
        </row>
        <row r="495">
          <cell r="AH495" t="str">
            <v>本年预算</v>
          </cell>
        </row>
        <row r="496">
          <cell r="G496" t="str">
            <v>733006</v>
          </cell>
        </row>
        <row r="496">
          <cell r="K496" t="str">
            <v>经费拨款</v>
          </cell>
        </row>
        <row r="496">
          <cell r="Q496" t="str">
            <v>208</v>
          </cell>
        </row>
        <row r="496">
          <cell r="AA496">
            <v>8</v>
          </cell>
        </row>
        <row r="496">
          <cell r="AH496" t="str">
            <v>本年预算</v>
          </cell>
        </row>
        <row r="497">
          <cell r="G497" t="str">
            <v>733006</v>
          </cell>
        </row>
        <row r="497">
          <cell r="K497" t="str">
            <v>经费拨款</v>
          </cell>
        </row>
        <row r="497">
          <cell r="Q497" t="str">
            <v>210</v>
          </cell>
        </row>
        <row r="497">
          <cell r="AA497">
            <v>40</v>
          </cell>
        </row>
        <row r="497">
          <cell r="AH497" t="str">
            <v>本年预算</v>
          </cell>
        </row>
        <row r="498">
          <cell r="G498" t="str">
            <v>733006</v>
          </cell>
        </row>
        <row r="498">
          <cell r="K498" t="str">
            <v>经费拨款</v>
          </cell>
        </row>
        <row r="498">
          <cell r="Q498" t="str">
            <v>210</v>
          </cell>
        </row>
        <row r="498">
          <cell r="AA498">
            <v>35</v>
          </cell>
        </row>
        <row r="498">
          <cell r="AH498" t="str">
            <v>本年预算</v>
          </cell>
        </row>
        <row r="499">
          <cell r="G499" t="str">
            <v>733006</v>
          </cell>
        </row>
        <row r="499">
          <cell r="K499" t="str">
            <v>经费拨款</v>
          </cell>
        </row>
        <row r="499">
          <cell r="Q499" t="str">
            <v>210</v>
          </cell>
        </row>
        <row r="499">
          <cell r="AA499">
            <v>21</v>
          </cell>
        </row>
        <row r="499">
          <cell r="AH499" t="str">
            <v>本年预算</v>
          </cell>
        </row>
        <row r="500">
          <cell r="G500" t="str">
            <v>733006</v>
          </cell>
        </row>
        <row r="500">
          <cell r="K500" t="str">
            <v>经费拨款</v>
          </cell>
        </row>
        <row r="500">
          <cell r="Q500" t="str">
            <v>210</v>
          </cell>
        </row>
        <row r="500">
          <cell r="AA500">
            <v>230</v>
          </cell>
        </row>
        <row r="500">
          <cell r="AH500" t="str">
            <v>本年预算</v>
          </cell>
        </row>
        <row r="501">
          <cell r="G501" t="str">
            <v>733007</v>
          </cell>
        </row>
        <row r="501">
          <cell r="K501" t="str">
            <v>经费拨款</v>
          </cell>
        </row>
        <row r="501">
          <cell r="Q501" t="str">
            <v>208</v>
          </cell>
        </row>
        <row r="501">
          <cell r="AA501">
            <v>332.9</v>
          </cell>
        </row>
        <row r="501">
          <cell r="AH501" t="str">
            <v>本年预算</v>
          </cell>
        </row>
        <row r="502">
          <cell r="G502" t="str">
            <v>733007</v>
          </cell>
        </row>
        <row r="502">
          <cell r="K502" t="str">
            <v>经费拨款</v>
          </cell>
        </row>
        <row r="502">
          <cell r="Q502" t="str">
            <v>210</v>
          </cell>
        </row>
        <row r="502">
          <cell r="AA502">
            <v>4.2</v>
          </cell>
        </row>
        <row r="502">
          <cell r="AH502" t="str">
            <v>本年预算</v>
          </cell>
        </row>
        <row r="503">
          <cell r="G503" t="str">
            <v>733008</v>
          </cell>
        </row>
        <row r="503">
          <cell r="K503" t="str">
            <v>经费拨款</v>
          </cell>
        </row>
        <row r="503">
          <cell r="Q503" t="str">
            <v>208</v>
          </cell>
        </row>
        <row r="503">
          <cell r="AA503">
            <v>104</v>
          </cell>
        </row>
        <row r="503">
          <cell r="AH503" t="str">
            <v>本年预算</v>
          </cell>
        </row>
        <row r="504">
          <cell r="G504" t="str">
            <v>733009</v>
          </cell>
        </row>
        <row r="504">
          <cell r="K504" t="str">
            <v>经费拨款</v>
          </cell>
        </row>
        <row r="504">
          <cell r="Q504" t="str">
            <v>208</v>
          </cell>
        </row>
        <row r="504">
          <cell r="AA504">
            <v>30</v>
          </cell>
        </row>
        <row r="504">
          <cell r="AH504" t="str">
            <v>本年预算</v>
          </cell>
        </row>
        <row r="505">
          <cell r="G505" t="str">
            <v>733009</v>
          </cell>
        </row>
        <row r="505">
          <cell r="K505" t="str">
            <v>经费拨款</v>
          </cell>
        </row>
        <row r="505">
          <cell r="Q505" t="str">
            <v>210</v>
          </cell>
        </row>
        <row r="505">
          <cell r="AA505">
            <v>35</v>
          </cell>
        </row>
        <row r="505">
          <cell r="AH505" t="str">
            <v>本年预算</v>
          </cell>
        </row>
        <row r="506">
          <cell r="G506" t="str">
            <v>733009</v>
          </cell>
        </row>
        <row r="506">
          <cell r="K506" t="str">
            <v>经费拨款</v>
          </cell>
        </row>
        <row r="506">
          <cell r="Q506" t="str">
            <v>210</v>
          </cell>
        </row>
        <row r="506">
          <cell r="AA506">
            <v>59.5</v>
          </cell>
        </row>
        <row r="506">
          <cell r="AH506" t="str">
            <v>本年预算</v>
          </cell>
        </row>
        <row r="507">
          <cell r="G507" t="str">
            <v>733009</v>
          </cell>
        </row>
        <row r="507">
          <cell r="K507" t="str">
            <v>经费拨款</v>
          </cell>
        </row>
        <row r="507">
          <cell r="Q507" t="str">
            <v>210</v>
          </cell>
        </row>
        <row r="507">
          <cell r="AA507">
            <v>100</v>
          </cell>
        </row>
        <row r="507">
          <cell r="AH507" t="str">
            <v>本年预算</v>
          </cell>
        </row>
        <row r="508">
          <cell r="G508" t="str">
            <v>733010</v>
          </cell>
        </row>
        <row r="508">
          <cell r="K508" t="str">
            <v>经费拨款</v>
          </cell>
        </row>
        <row r="508">
          <cell r="Q508" t="str">
            <v>208</v>
          </cell>
        </row>
        <row r="508">
          <cell r="AA508">
            <v>40</v>
          </cell>
        </row>
        <row r="508">
          <cell r="AH508" t="str">
            <v>本年预算</v>
          </cell>
        </row>
        <row r="509">
          <cell r="G509" t="str">
            <v>733011</v>
          </cell>
        </row>
        <row r="509">
          <cell r="K509" t="str">
            <v>经费拨款</v>
          </cell>
        </row>
        <row r="509">
          <cell r="Q509" t="str">
            <v>208</v>
          </cell>
        </row>
        <row r="509">
          <cell r="AA509">
            <v>44</v>
          </cell>
        </row>
        <row r="509">
          <cell r="AH509" t="str">
            <v>本年预算</v>
          </cell>
        </row>
        <row r="510">
          <cell r="G510" t="str">
            <v>733011</v>
          </cell>
        </row>
        <row r="510">
          <cell r="K510" t="str">
            <v>经费拨款</v>
          </cell>
        </row>
        <row r="510">
          <cell r="Q510" t="str">
            <v>210</v>
          </cell>
        </row>
        <row r="510">
          <cell r="AA510">
            <v>10.5</v>
          </cell>
        </row>
        <row r="510">
          <cell r="AH510" t="str">
            <v>本年预算</v>
          </cell>
        </row>
        <row r="511">
          <cell r="G511" t="str">
            <v>733012</v>
          </cell>
        </row>
        <row r="511">
          <cell r="K511" t="str">
            <v>经费拨款</v>
          </cell>
        </row>
        <row r="511">
          <cell r="Q511" t="str">
            <v>208</v>
          </cell>
        </row>
        <row r="511">
          <cell r="AA511">
            <v>44</v>
          </cell>
        </row>
        <row r="511">
          <cell r="AH511" t="str">
            <v>本年预算</v>
          </cell>
        </row>
        <row r="512">
          <cell r="G512" t="str">
            <v>733012</v>
          </cell>
        </row>
        <row r="512">
          <cell r="K512" t="str">
            <v>经费拨款</v>
          </cell>
        </row>
        <row r="512">
          <cell r="Q512" t="str">
            <v>210</v>
          </cell>
        </row>
        <row r="512">
          <cell r="AA512">
            <v>24.5</v>
          </cell>
        </row>
        <row r="512">
          <cell r="AH512" t="str">
            <v>本年预算</v>
          </cell>
        </row>
        <row r="513">
          <cell r="G513" t="str">
            <v>733013</v>
          </cell>
        </row>
        <row r="513">
          <cell r="K513" t="str">
            <v>经费拨款</v>
          </cell>
        </row>
        <row r="513">
          <cell r="Q513" t="str">
            <v>208</v>
          </cell>
        </row>
        <row r="513">
          <cell r="AA513">
            <v>14</v>
          </cell>
        </row>
        <row r="513">
          <cell r="AH513" t="str">
            <v>本年预算</v>
          </cell>
        </row>
        <row r="514">
          <cell r="G514" t="str">
            <v>733013</v>
          </cell>
        </row>
        <row r="514">
          <cell r="K514" t="str">
            <v>经费拨款</v>
          </cell>
        </row>
        <row r="514">
          <cell r="Q514" t="str">
            <v>210</v>
          </cell>
        </row>
        <row r="514">
          <cell r="AA514">
            <v>14</v>
          </cell>
        </row>
        <row r="514">
          <cell r="AH514" t="str">
            <v>本年预算</v>
          </cell>
        </row>
        <row r="515">
          <cell r="G515" t="str">
            <v>733014</v>
          </cell>
        </row>
        <row r="515">
          <cell r="K515" t="str">
            <v>经费拨款</v>
          </cell>
        </row>
        <row r="515">
          <cell r="Q515" t="str">
            <v>208</v>
          </cell>
        </row>
        <row r="515">
          <cell r="AA515">
            <v>18</v>
          </cell>
        </row>
        <row r="515">
          <cell r="AH515" t="str">
            <v>本年预算</v>
          </cell>
        </row>
        <row r="516">
          <cell r="G516" t="str">
            <v>733014</v>
          </cell>
        </row>
        <row r="516">
          <cell r="K516" t="str">
            <v>经费拨款</v>
          </cell>
        </row>
        <row r="516">
          <cell r="Q516" t="str">
            <v>210</v>
          </cell>
        </row>
        <row r="516">
          <cell r="AA516">
            <v>7</v>
          </cell>
        </row>
        <row r="516">
          <cell r="AH516" t="str">
            <v>本年预算</v>
          </cell>
        </row>
        <row r="517">
          <cell r="G517" t="str">
            <v>733015</v>
          </cell>
        </row>
        <row r="517">
          <cell r="K517" t="str">
            <v>经费拨款</v>
          </cell>
        </row>
        <row r="517">
          <cell r="Q517" t="str">
            <v>208</v>
          </cell>
        </row>
        <row r="517">
          <cell r="AA517">
            <v>22</v>
          </cell>
        </row>
        <row r="517">
          <cell r="AH517" t="str">
            <v>本年预算</v>
          </cell>
        </row>
        <row r="518">
          <cell r="G518" t="str">
            <v>733015</v>
          </cell>
        </row>
        <row r="518">
          <cell r="K518" t="str">
            <v>经费拨款</v>
          </cell>
        </row>
        <row r="518">
          <cell r="Q518" t="str">
            <v>210</v>
          </cell>
        </row>
        <row r="518">
          <cell r="AA518">
            <v>24.5</v>
          </cell>
        </row>
        <row r="518">
          <cell r="AH518" t="str">
            <v>本年预算</v>
          </cell>
        </row>
        <row r="519">
          <cell r="G519" t="str">
            <v>733016</v>
          </cell>
        </row>
        <row r="519">
          <cell r="K519" t="str">
            <v>经费拨款</v>
          </cell>
        </row>
        <row r="519">
          <cell r="Q519" t="str">
            <v>208</v>
          </cell>
        </row>
        <row r="519">
          <cell r="AA519">
            <v>16</v>
          </cell>
        </row>
        <row r="519">
          <cell r="AH519" t="str">
            <v>本年预算</v>
          </cell>
        </row>
        <row r="520">
          <cell r="G520" t="str">
            <v>733017</v>
          </cell>
        </row>
        <row r="520">
          <cell r="K520" t="str">
            <v>经费拨款</v>
          </cell>
        </row>
        <row r="520">
          <cell r="Q520" t="str">
            <v>208</v>
          </cell>
        </row>
        <row r="520">
          <cell r="AA520">
            <v>10</v>
          </cell>
        </row>
        <row r="520">
          <cell r="AH520" t="str">
            <v>本年预算</v>
          </cell>
        </row>
        <row r="521">
          <cell r="G521" t="str">
            <v>733017</v>
          </cell>
        </row>
        <row r="521">
          <cell r="K521" t="str">
            <v>经费拨款</v>
          </cell>
        </row>
        <row r="521">
          <cell r="Q521" t="str">
            <v>210</v>
          </cell>
        </row>
        <row r="521">
          <cell r="AA521">
            <v>7</v>
          </cell>
        </row>
        <row r="521">
          <cell r="AH521" t="str">
            <v>本年预算</v>
          </cell>
        </row>
        <row r="522">
          <cell r="G522" t="str">
            <v>733018</v>
          </cell>
        </row>
        <row r="522">
          <cell r="K522" t="str">
            <v>经费拨款</v>
          </cell>
        </row>
        <row r="522">
          <cell r="Q522" t="str">
            <v>208</v>
          </cell>
        </row>
        <row r="522">
          <cell r="AA522">
            <v>20</v>
          </cell>
        </row>
        <row r="522">
          <cell r="AH522" t="str">
            <v>本年预算</v>
          </cell>
        </row>
        <row r="523">
          <cell r="G523" t="str">
            <v>733018</v>
          </cell>
        </row>
        <row r="523">
          <cell r="K523" t="str">
            <v>经费拨款</v>
          </cell>
        </row>
        <row r="523">
          <cell r="Q523" t="str">
            <v>210</v>
          </cell>
        </row>
        <row r="523">
          <cell r="AA523">
            <v>24.5</v>
          </cell>
        </row>
        <row r="523">
          <cell r="AH523" t="str">
            <v>本年预算</v>
          </cell>
        </row>
        <row r="524">
          <cell r="G524" t="str">
            <v>733022</v>
          </cell>
        </row>
        <row r="524">
          <cell r="K524" t="str">
            <v>经费拨款</v>
          </cell>
        </row>
        <row r="524">
          <cell r="Q524" t="str">
            <v>208</v>
          </cell>
        </row>
        <row r="524">
          <cell r="AA524">
            <v>2</v>
          </cell>
        </row>
        <row r="524">
          <cell r="AH524" t="str">
            <v>本年预算</v>
          </cell>
        </row>
        <row r="525">
          <cell r="G525" t="str">
            <v>733024</v>
          </cell>
        </row>
        <row r="525">
          <cell r="K525" t="str">
            <v>经费拨款</v>
          </cell>
        </row>
        <row r="525">
          <cell r="Q525" t="str">
            <v>210</v>
          </cell>
        </row>
        <row r="525">
          <cell r="AA525">
            <v>7</v>
          </cell>
        </row>
        <row r="525">
          <cell r="AH525" t="str">
            <v>本年预算</v>
          </cell>
        </row>
        <row r="526">
          <cell r="G526" t="str">
            <v>733001</v>
          </cell>
        </row>
        <row r="526">
          <cell r="K526" t="str">
            <v>经费拨款</v>
          </cell>
        </row>
        <row r="526">
          <cell r="Q526" t="str">
            <v>210</v>
          </cell>
        </row>
        <row r="526">
          <cell r="AA526">
            <v>1510</v>
          </cell>
        </row>
        <row r="526">
          <cell r="AH526" t="str">
            <v>本年预算</v>
          </cell>
        </row>
        <row r="527">
          <cell r="G527" t="str">
            <v>733001</v>
          </cell>
        </row>
        <row r="527">
          <cell r="K527" t="str">
            <v>经费拨款</v>
          </cell>
        </row>
        <row r="527">
          <cell r="Q527" t="str">
            <v>210</v>
          </cell>
        </row>
        <row r="527">
          <cell r="AA527">
            <v>164</v>
          </cell>
        </row>
        <row r="527">
          <cell r="AH527" t="str">
            <v>本年预算</v>
          </cell>
        </row>
        <row r="528">
          <cell r="G528" t="str">
            <v>733001</v>
          </cell>
        </row>
        <row r="528">
          <cell r="K528" t="str">
            <v>经费拨款</v>
          </cell>
        </row>
        <row r="528">
          <cell r="Q528" t="str">
            <v>210</v>
          </cell>
        </row>
        <row r="528">
          <cell r="AA528">
            <v>180</v>
          </cell>
        </row>
        <row r="528">
          <cell r="AH528" t="str">
            <v>本年预算</v>
          </cell>
        </row>
        <row r="529">
          <cell r="G529" t="str">
            <v>733001</v>
          </cell>
        </row>
        <row r="529">
          <cell r="K529" t="str">
            <v>经费拨款</v>
          </cell>
        </row>
        <row r="529">
          <cell r="Q529" t="str">
            <v>210</v>
          </cell>
        </row>
        <row r="529">
          <cell r="AA529">
            <v>20</v>
          </cell>
        </row>
        <row r="529">
          <cell r="AH529" t="str">
            <v>本年预算</v>
          </cell>
        </row>
        <row r="530">
          <cell r="G530" t="str">
            <v>733001</v>
          </cell>
        </row>
        <row r="530">
          <cell r="K530" t="str">
            <v>经费拨款</v>
          </cell>
        </row>
        <row r="530">
          <cell r="Q530" t="str">
            <v>210</v>
          </cell>
        </row>
        <row r="530">
          <cell r="AA530">
            <v>276</v>
          </cell>
        </row>
        <row r="530">
          <cell r="AH530" t="str">
            <v>本年预算</v>
          </cell>
        </row>
        <row r="531">
          <cell r="G531" t="str">
            <v>733001</v>
          </cell>
        </row>
        <row r="531">
          <cell r="K531" t="str">
            <v>经费拨款</v>
          </cell>
        </row>
        <row r="531">
          <cell r="Q531" t="str">
            <v>210</v>
          </cell>
        </row>
        <row r="531">
          <cell r="AA531">
            <v>217</v>
          </cell>
        </row>
        <row r="531">
          <cell r="AH531" t="str">
            <v>本年预算</v>
          </cell>
        </row>
        <row r="532">
          <cell r="G532" t="str">
            <v>733001</v>
          </cell>
        </row>
        <row r="532">
          <cell r="K532" t="str">
            <v>经费拨款</v>
          </cell>
        </row>
        <row r="532">
          <cell r="Q532" t="str">
            <v>210</v>
          </cell>
        </row>
        <row r="532">
          <cell r="AA532">
            <v>173</v>
          </cell>
        </row>
        <row r="532">
          <cell r="AH532" t="str">
            <v>本年预算</v>
          </cell>
        </row>
        <row r="533">
          <cell r="G533" t="str">
            <v>733001</v>
          </cell>
        </row>
        <row r="533">
          <cell r="K533" t="str">
            <v>经费拨款</v>
          </cell>
        </row>
        <row r="533">
          <cell r="Q533" t="str">
            <v>210</v>
          </cell>
        </row>
        <row r="533">
          <cell r="AA533">
            <v>43</v>
          </cell>
        </row>
        <row r="533">
          <cell r="AH533" t="str">
            <v>本年预算</v>
          </cell>
        </row>
        <row r="534">
          <cell r="G534" t="str">
            <v>733007</v>
          </cell>
        </row>
        <row r="534">
          <cell r="K534" t="str">
            <v>经费拨款</v>
          </cell>
        </row>
        <row r="534">
          <cell r="Q534" t="str">
            <v>210</v>
          </cell>
        </row>
        <row r="534">
          <cell r="AA534">
            <v>10</v>
          </cell>
        </row>
        <row r="534">
          <cell r="AH534" t="str">
            <v>本年预算</v>
          </cell>
        </row>
        <row r="535">
          <cell r="G535" t="str">
            <v>733007</v>
          </cell>
        </row>
        <row r="535">
          <cell r="K535" t="str">
            <v>经费拨款</v>
          </cell>
        </row>
        <row r="535">
          <cell r="Q535" t="str">
            <v>210</v>
          </cell>
        </row>
        <row r="535">
          <cell r="AA535">
            <v>20</v>
          </cell>
        </row>
        <row r="535">
          <cell r="AH535" t="str">
            <v>本年预算</v>
          </cell>
        </row>
        <row r="536">
          <cell r="G536" t="str">
            <v>733010</v>
          </cell>
        </row>
        <row r="536">
          <cell r="K536" t="str">
            <v>经费拨款</v>
          </cell>
        </row>
        <row r="536">
          <cell r="Q536" t="str">
            <v>210</v>
          </cell>
        </row>
        <row r="536">
          <cell r="AA536">
            <v>45</v>
          </cell>
        </row>
        <row r="536">
          <cell r="AH536" t="str">
            <v>本年预算</v>
          </cell>
        </row>
        <row r="537">
          <cell r="G537" t="str">
            <v>733011</v>
          </cell>
        </row>
        <row r="537">
          <cell r="K537" t="str">
            <v>经费拨款</v>
          </cell>
        </row>
        <row r="537">
          <cell r="Q537" t="str">
            <v>210</v>
          </cell>
        </row>
        <row r="537">
          <cell r="AA537">
            <v>46</v>
          </cell>
        </row>
        <row r="537">
          <cell r="AH537" t="str">
            <v>本年预算</v>
          </cell>
        </row>
        <row r="538">
          <cell r="G538" t="str">
            <v>733012</v>
          </cell>
        </row>
        <row r="538">
          <cell r="K538" t="str">
            <v>经费拨款</v>
          </cell>
        </row>
        <row r="538">
          <cell r="Q538" t="str">
            <v>210</v>
          </cell>
        </row>
        <row r="538">
          <cell r="AA538">
            <v>35</v>
          </cell>
        </row>
        <row r="538">
          <cell r="AH538" t="str">
            <v>本年预算</v>
          </cell>
        </row>
        <row r="539">
          <cell r="G539" t="str">
            <v>733013</v>
          </cell>
        </row>
        <row r="539">
          <cell r="K539" t="str">
            <v>经费拨款</v>
          </cell>
        </row>
        <row r="539">
          <cell r="Q539" t="str">
            <v>210</v>
          </cell>
        </row>
        <row r="539">
          <cell r="AA539">
            <v>30</v>
          </cell>
        </row>
        <row r="539">
          <cell r="AH539" t="str">
            <v>本年预算</v>
          </cell>
        </row>
        <row r="540">
          <cell r="G540" t="str">
            <v>733014</v>
          </cell>
        </row>
        <row r="540">
          <cell r="K540" t="str">
            <v>经费拨款</v>
          </cell>
        </row>
        <row r="540">
          <cell r="Q540" t="str">
            <v>210</v>
          </cell>
        </row>
        <row r="540">
          <cell r="AA540">
            <v>30</v>
          </cell>
        </row>
        <row r="540">
          <cell r="AH540" t="str">
            <v>本年预算</v>
          </cell>
        </row>
        <row r="541">
          <cell r="G541" t="str">
            <v>733014</v>
          </cell>
        </row>
        <row r="541">
          <cell r="K541" t="str">
            <v>经费拨款</v>
          </cell>
        </row>
        <row r="541">
          <cell r="Q541" t="str">
            <v>210</v>
          </cell>
        </row>
        <row r="541">
          <cell r="AA541">
            <v>5</v>
          </cell>
        </row>
        <row r="541">
          <cell r="AH541" t="str">
            <v>本年预算</v>
          </cell>
        </row>
        <row r="542">
          <cell r="G542" t="str">
            <v>733015</v>
          </cell>
        </row>
        <row r="542">
          <cell r="K542" t="str">
            <v>经费拨款</v>
          </cell>
        </row>
        <row r="542">
          <cell r="Q542" t="str">
            <v>210</v>
          </cell>
        </row>
        <row r="542">
          <cell r="AA542">
            <v>13</v>
          </cell>
        </row>
        <row r="542">
          <cell r="AH542" t="str">
            <v>本年预算</v>
          </cell>
        </row>
        <row r="543">
          <cell r="G543" t="str">
            <v>733016</v>
          </cell>
        </row>
        <row r="543">
          <cell r="K543" t="str">
            <v>经费拨款</v>
          </cell>
        </row>
        <row r="543">
          <cell r="Q543" t="str">
            <v>210</v>
          </cell>
        </row>
        <row r="543">
          <cell r="AA543">
            <v>14</v>
          </cell>
        </row>
        <row r="543">
          <cell r="AH543" t="str">
            <v>本年预算</v>
          </cell>
        </row>
        <row r="544">
          <cell r="G544" t="str">
            <v>733017</v>
          </cell>
        </row>
        <row r="544">
          <cell r="K544" t="str">
            <v>经费拨款</v>
          </cell>
        </row>
        <row r="544">
          <cell r="Q544" t="str">
            <v>210</v>
          </cell>
        </row>
        <row r="544">
          <cell r="AA544">
            <v>14</v>
          </cell>
        </row>
        <row r="544">
          <cell r="AH544" t="str">
            <v>本年预算</v>
          </cell>
        </row>
        <row r="545">
          <cell r="G545" t="str">
            <v>733018</v>
          </cell>
        </row>
        <row r="545">
          <cell r="K545" t="str">
            <v>经费拨款</v>
          </cell>
        </row>
        <row r="545">
          <cell r="Q545" t="str">
            <v>210</v>
          </cell>
        </row>
        <row r="545">
          <cell r="AA545">
            <v>3</v>
          </cell>
        </row>
        <row r="545">
          <cell r="AH545" t="str">
            <v>本年预算</v>
          </cell>
        </row>
        <row r="546">
          <cell r="G546" t="str">
            <v>733018</v>
          </cell>
        </row>
        <row r="546">
          <cell r="K546" t="str">
            <v>经费拨款</v>
          </cell>
        </row>
        <row r="546">
          <cell r="Q546" t="str">
            <v>210</v>
          </cell>
        </row>
        <row r="546">
          <cell r="AA546">
            <v>10</v>
          </cell>
        </row>
        <row r="546">
          <cell r="AH546" t="str">
            <v>本年预算</v>
          </cell>
        </row>
        <row r="547">
          <cell r="G547" t="str">
            <v>733001</v>
          </cell>
        </row>
        <row r="547">
          <cell r="K547" t="str">
            <v>经费拨款</v>
          </cell>
        </row>
        <row r="547">
          <cell r="Q547" t="str">
            <v>210</v>
          </cell>
        </row>
        <row r="547">
          <cell r="AA547">
            <v>530</v>
          </cell>
        </row>
        <row r="547">
          <cell r="AH547" t="str">
            <v>上年结转结余</v>
          </cell>
        </row>
        <row r="548">
          <cell r="G548" t="str">
            <v>733001</v>
          </cell>
        </row>
        <row r="548">
          <cell r="K548" t="str">
            <v>经费拨款</v>
          </cell>
        </row>
        <row r="548">
          <cell r="Q548" t="str">
            <v>210</v>
          </cell>
        </row>
        <row r="548">
          <cell r="AA548">
            <v>323</v>
          </cell>
        </row>
        <row r="548">
          <cell r="AH548" t="str">
            <v>上年结转结余</v>
          </cell>
        </row>
        <row r="549">
          <cell r="G549" t="str">
            <v>733001</v>
          </cell>
        </row>
        <row r="549">
          <cell r="K549" t="str">
            <v>经费拨款</v>
          </cell>
        </row>
        <row r="549">
          <cell r="Q549" t="str">
            <v>210</v>
          </cell>
        </row>
        <row r="549">
          <cell r="AA549">
            <v>34.255</v>
          </cell>
        </row>
        <row r="549">
          <cell r="AH549" t="str">
            <v>上年结转结余</v>
          </cell>
        </row>
        <row r="550">
          <cell r="G550" t="str">
            <v>733001</v>
          </cell>
        </row>
        <row r="550">
          <cell r="K550" t="str">
            <v>经费拨款</v>
          </cell>
        </row>
        <row r="550">
          <cell r="Q550" t="str">
            <v>210</v>
          </cell>
        </row>
        <row r="550">
          <cell r="AA550">
            <v>323</v>
          </cell>
        </row>
        <row r="550">
          <cell r="AH550" t="str">
            <v>上年结转结余</v>
          </cell>
        </row>
        <row r="551">
          <cell r="G551" t="str">
            <v>733001</v>
          </cell>
        </row>
        <row r="551">
          <cell r="K551" t="str">
            <v>经费拨款</v>
          </cell>
        </row>
        <row r="551">
          <cell r="Q551" t="str">
            <v>210</v>
          </cell>
        </row>
        <row r="551">
          <cell r="AA551">
            <v>212.751</v>
          </cell>
        </row>
        <row r="551">
          <cell r="AH551" t="str">
            <v>上年结转结余</v>
          </cell>
        </row>
        <row r="552">
          <cell r="G552" t="str">
            <v>733001</v>
          </cell>
        </row>
        <row r="552">
          <cell r="K552" t="str">
            <v>经费拨款</v>
          </cell>
        </row>
        <row r="552">
          <cell r="Q552" t="str">
            <v>211</v>
          </cell>
        </row>
        <row r="552">
          <cell r="AA552">
            <v>232</v>
          </cell>
        </row>
        <row r="552">
          <cell r="AH552" t="str">
            <v>上年结转结余</v>
          </cell>
        </row>
        <row r="553">
          <cell r="G553" t="str">
            <v>733001</v>
          </cell>
        </row>
        <row r="553">
          <cell r="K553" t="str">
            <v>政府性基金</v>
          </cell>
        </row>
        <row r="553">
          <cell r="Q553" t="str">
            <v>234</v>
          </cell>
        </row>
        <row r="553">
          <cell r="AA553">
            <v>430.5384</v>
          </cell>
        </row>
        <row r="553">
          <cell r="AH553" t="str">
            <v>上年结转结余</v>
          </cell>
        </row>
        <row r="554">
          <cell r="G554" t="str">
            <v>733001</v>
          </cell>
        </row>
        <row r="554">
          <cell r="K554" t="str">
            <v>经费拨款</v>
          </cell>
        </row>
        <row r="554">
          <cell r="Q554" t="str">
            <v>210</v>
          </cell>
        </row>
        <row r="554">
          <cell r="AA554">
            <v>10.832</v>
          </cell>
        </row>
        <row r="554">
          <cell r="AH554" t="str">
            <v>本年预算</v>
          </cell>
        </row>
        <row r="555">
          <cell r="G555" t="str">
            <v>733001</v>
          </cell>
        </row>
        <row r="555">
          <cell r="K555" t="str">
            <v>经费拨款</v>
          </cell>
        </row>
        <row r="555">
          <cell r="Q555" t="str">
            <v>210</v>
          </cell>
        </row>
        <row r="555">
          <cell r="AA555">
            <v>8</v>
          </cell>
        </row>
        <row r="555">
          <cell r="AH555" t="str">
            <v>本年预算</v>
          </cell>
        </row>
        <row r="556">
          <cell r="G556" t="str">
            <v>733006</v>
          </cell>
        </row>
        <row r="556">
          <cell r="K556" t="str">
            <v>经费拨款</v>
          </cell>
        </row>
        <row r="556">
          <cell r="Q556" t="str">
            <v>210</v>
          </cell>
        </row>
        <row r="556">
          <cell r="AA556">
            <v>8.178</v>
          </cell>
        </row>
        <row r="556">
          <cell r="AH556" t="str">
            <v>本年预算</v>
          </cell>
        </row>
        <row r="557">
          <cell r="G557" t="str">
            <v>733006</v>
          </cell>
        </row>
        <row r="557">
          <cell r="K557" t="str">
            <v>经费拨款</v>
          </cell>
        </row>
        <row r="557">
          <cell r="Q557" t="str">
            <v>210</v>
          </cell>
        </row>
        <row r="557">
          <cell r="AA557">
            <v>11.838</v>
          </cell>
        </row>
        <row r="557">
          <cell r="AH557" t="str">
            <v>本年预算</v>
          </cell>
        </row>
        <row r="558">
          <cell r="G558" t="str">
            <v>733016</v>
          </cell>
        </row>
        <row r="558">
          <cell r="K558" t="str">
            <v>经费拨款</v>
          </cell>
        </row>
        <row r="558">
          <cell r="Q558" t="str">
            <v>210</v>
          </cell>
        </row>
        <row r="558">
          <cell r="AA558">
            <v>3.49</v>
          </cell>
        </row>
        <row r="558">
          <cell r="AH558" t="str">
            <v>本年预算</v>
          </cell>
        </row>
        <row r="559">
          <cell r="G559" t="str">
            <v>733016</v>
          </cell>
        </row>
        <row r="559">
          <cell r="K559" t="str">
            <v>经费拨款</v>
          </cell>
        </row>
        <row r="559">
          <cell r="Q559" t="str">
            <v>210</v>
          </cell>
        </row>
        <row r="559">
          <cell r="AA559">
            <v>23</v>
          </cell>
        </row>
        <row r="559">
          <cell r="AH559" t="str">
            <v>本年预算</v>
          </cell>
        </row>
        <row r="560">
          <cell r="G560" t="str">
            <v>733024</v>
          </cell>
        </row>
        <row r="560">
          <cell r="K560" t="str">
            <v>经费拨款</v>
          </cell>
        </row>
        <row r="560">
          <cell r="Q560" t="str">
            <v>210</v>
          </cell>
        </row>
        <row r="560">
          <cell r="AA560">
            <v>7.231</v>
          </cell>
        </row>
        <row r="560">
          <cell r="AH560" t="str">
            <v>本年预算</v>
          </cell>
        </row>
        <row r="561">
          <cell r="G561" t="str">
            <v>733024</v>
          </cell>
        </row>
        <row r="561">
          <cell r="K561" t="str">
            <v>经费拨款</v>
          </cell>
        </row>
        <row r="561">
          <cell r="Q561" t="str">
            <v>210</v>
          </cell>
        </row>
        <row r="561">
          <cell r="AA561">
            <v>0.775</v>
          </cell>
        </row>
        <row r="561">
          <cell r="AH561" t="str">
            <v>本年预算</v>
          </cell>
        </row>
        <row r="562">
          <cell r="G562" t="str">
            <v>733007</v>
          </cell>
        </row>
        <row r="562">
          <cell r="K562" t="str">
            <v>事业收入</v>
          </cell>
        </row>
        <row r="562">
          <cell r="Q562" t="str">
            <v>210</v>
          </cell>
        </row>
        <row r="562">
          <cell r="AA562">
            <v>569.9395</v>
          </cell>
        </row>
        <row r="562">
          <cell r="AH562" t="str">
            <v>本年预算</v>
          </cell>
        </row>
        <row r="563">
          <cell r="G563" t="str">
            <v>733007</v>
          </cell>
        </row>
        <row r="563">
          <cell r="K563" t="str">
            <v>事业收入</v>
          </cell>
        </row>
        <row r="563">
          <cell r="Q563" t="str">
            <v>210</v>
          </cell>
        </row>
        <row r="563">
          <cell r="AA563">
            <v>21.1302</v>
          </cell>
        </row>
        <row r="563">
          <cell r="AH563" t="str">
            <v>本年预算</v>
          </cell>
        </row>
        <row r="564">
          <cell r="G564" t="str">
            <v>733007</v>
          </cell>
        </row>
        <row r="564">
          <cell r="K564" t="str">
            <v>事业收入</v>
          </cell>
        </row>
        <row r="564">
          <cell r="Q564" t="str">
            <v>208</v>
          </cell>
        </row>
        <row r="564">
          <cell r="AA564">
            <v>247.81</v>
          </cell>
        </row>
        <row r="564">
          <cell r="AH564" t="str">
            <v>本年预算</v>
          </cell>
        </row>
        <row r="565">
          <cell r="G565" t="str">
            <v>733007</v>
          </cell>
        </row>
        <row r="565">
          <cell r="K565" t="str">
            <v>事业收入</v>
          </cell>
        </row>
        <row r="565">
          <cell r="Q565" t="str">
            <v>210</v>
          </cell>
        </row>
        <row r="565">
          <cell r="AA565">
            <v>15.803</v>
          </cell>
        </row>
        <row r="565">
          <cell r="AH565" t="str">
            <v>本年预算</v>
          </cell>
        </row>
        <row r="566">
          <cell r="G566" t="str">
            <v>733007</v>
          </cell>
        </row>
        <row r="566">
          <cell r="K566" t="str">
            <v>事业收入</v>
          </cell>
        </row>
        <row r="566">
          <cell r="Q566" t="str">
            <v>210</v>
          </cell>
        </row>
        <row r="566">
          <cell r="AA566">
            <v>247.81</v>
          </cell>
        </row>
        <row r="566">
          <cell r="AH566" t="str">
            <v>本年预算</v>
          </cell>
        </row>
        <row r="567">
          <cell r="G567" t="str">
            <v>733007</v>
          </cell>
        </row>
        <row r="567">
          <cell r="K567" t="str">
            <v>事业收入</v>
          </cell>
        </row>
        <row r="567">
          <cell r="Q567" t="str">
            <v>210</v>
          </cell>
        </row>
        <row r="567">
          <cell r="AA567">
            <v>9.293</v>
          </cell>
        </row>
        <row r="567">
          <cell r="AH567" t="str">
            <v>本年预算</v>
          </cell>
        </row>
        <row r="568">
          <cell r="G568" t="str">
            <v>733007</v>
          </cell>
        </row>
        <row r="568">
          <cell r="K568" t="str">
            <v>事业收入</v>
          </cell>
        </row>
        <row r="568">
          <cell r="Q568" t="str">
            <v>210</v>
          </cell>
        </row>
        <row r="568">
          <cell r="AA568">
            <v>15.488</v>
          </cell>
        </row>
        <row r="568">
          <cell r="AH568" t="str">
            <v>本年预算</v>
          </cell>
        </row>
        <row r="569">
          <cell r="G569" t="str">
            <v>733007</v>
          </cell>
        </row>
        <row r="569">
          <cell r="K569" t="str">
            <v>事业收入</v>
          </cell>
        </row>
        <row r="569">
          <cell r="Q569" t="str">
            <v>210</v>
          </cell>
        </row>
        <row r="569">
          <cell r="AA569">
            <v>46.464</v>
          </cell>
        </row>
        <row r="569">
          <cell r="AH569" t="str">
            <v>本年预算</v>
          </cell>
        </row>
        <row r="570">
          <cell r="G570" t="str">
            <v>733007</v>
          </cell>
        </row>
        <row r="570">
          <cell r="K570" t="str">
            <v>事业收入</v>
          </cell>
        </row>
        <row r="570">
          <cell r="Q570" t="str">
            <v>210</v>
          </cell>
        </row>
        <row r="570">
          <cell r="AA570">
            <v>300</v>
          </cell>
        </row>
        <row r="570">
          <cell r="AH570" t="str">
            <v>本年预算</v>
          </cell>
        </row>
        <row r="571">
          <cell r="G571" t="str">
            <v>733007</v>
          </cell>
        </row>
        <row r="571">
          <cell r="K571" t="str">
            <v>事业收入</v>
          </cell>
        </row>
        <row r="571">
          <cell r="Q571" t="str">
            <v>210</v>
          </cell>
        </row>
        <row r="571">
          <cell r="AA571">
            <v>60</v>
          </cell>
        </row>
        <row r="571">
          <cell r="AH571" t="str">
            <v>本年预算</v>
          </cell>
        </row>
        <row r="572">
          <cell r="G572" t="str">
            <v>733007</v>
          </cell>
        </row>
        <row r="572">
          <cell r="K572" t="str">
            <v>事业收入</v>
          </cell>
        </row>
        <row r="572">
          <cell r="Q572" t="str">
            <v>210</v>
          </cell>
        </row>
        <row r="572">
          <cell r="AA572">
            <v>100</v>
          </cell>
        </row>
        <row r="572">
          <cell r="AH572" t="str">
            <v>本年预算</v>
          </cell>
        </row>
        <row r="573">
          <cell r="G573" t="str">
            <v>733007</v>
          </cell>
        </row>
        <row r="573">
          <cell r="K573" t="str">
            <v>事业收入</v>
          </cell>
        </row>
        <row r="573">
          <cell r="Q573" t="str">
            <v>210</v>
          </cell>
        </row>
        <row r="573">
          <cell r="AA573">
            <v>800</v>
          </cell>
        </row>
        <row r="573">
          <cell r="AH573" t="str">
            <v>本年预算</v>
          </cell>
        </row>
        <row r="574">
          <cell r="G574" t="str">
            <v>733007</v>
          </cell>
        </row>
        <row r="574">
          <cell r="K574" t="str">
            <v>事业收入</v>
          </cell>
        </row>
        <row r="574">
          <cell r="Q574" t="str">
            <v>210</v>
          </cell>
        </row>
        <row r="574">
          <cell r="AA574">
            <v>30</v>
          </cell>
        </row>
        <row r="574">
          <cell r="AH574" t="str">
            <v>本年预算</v>
          </cell>
        </row>
        <row r="575">
          <cell r="G575" t="str">
            <v>733007</v>
          </cell>
        </row>
        <row r="575">
          <cell r="K575" t="str">
            <v>事业收入</v>
          </cell>
        </row>
        <row r="575">
          <cell r="Q575" t="str">
            <v>210</v>
          </cell>
        </row>
        <row r="575">
          <cell r="AA575">
            <v>50</v>
          </cell>
        </row>
        <row r="575">
          <cell r="AH575" t="str">
            <v>本年预算</v>
          </cell>
        </row>
        <row r="576">
          <cell r="G576" t="str">
            <v>733007</v>
          </cell>
        </row>
        <row r="576">
          <cell r="K576" t="str">
            <v>事业收入</v>
          </cell>
        </row>
        <row r="576">
          <cell r="Q576" t="str">
            <v>210</v>
          </cell>
        </row>
        <row r="576">
          <cell r="AA576">
            <v>100</v>
          </cell>
        </row>
        <row r="576">
          <cell r="AH576" t="str">
            <v>本年预算</v>
          </cell>
        </row>
        <row r="577">
          <cell r="G577" t="str">
            <v>733007</v>
          </cell>
        </row>
        <row r="577">
          <cell r="K577" t="str">
            <v>事业收入</v>
          </cell>
        </row>
        <row r="577">
          <cell r="Q577" t="str">
            <v>210</v>
          </cell>
        </row>
        <row r="577">
          <cell r="AA577">
            <v>600</v>
          </cell>
        </row>
        <row r="577">
          <cell r="AH577" t="str">
            <v>本年预算</v>
          </cell>
        </row>
        <row r="578">
          <cell r="G578" t="str">
            <v>733007</v>
          </cell>
        </row>
        <row r="578">
          <cell r="K578" t="str">
            <v>事业收入</v>
          </cell>
        </row>
        <row r="578">
          <cell r="Q578" t="str">
            <v>210</v>
          </cell>
        </row>
        <row r="578">
          <cell r="AA578">
            <v>20</v>
          </cell>
        </row>
        <row r="578">
          <cell r="AH578" t="str">
            <v>本年预算</v>
          </cell>
        </row>
        <row r="579">
          <cell r="G579" t="str">
            <v>733007</v>
          </cell>
        </row>
        <row r="579">
          <cell r="K579" t="str">
            <v>事业收入</v>
          </cell>
        </row>
        <row r="579">
          <cell r="Q579" t="str">
            <v>210</v>
          </cell>
        </row>
        <row r="579">
          <cell r="AA579">
            <v>30</v>
          </cell>
        </row>
        <row r="579">
          <cell r="AH579" t="str">
            <v>本年预算</v>
          </cell>
        </row>
        <row r="580">
          <cell r="G580" t="str">
            <v>733007</v>
          </cell>
        </row>
        <row r="580">
          <cell r="K580" t="str">
            <v>事业收入</v>
          </cell>
        </row>
        <row r="580">
          <cell r="Q580" t="str">
            <v>210</v>
          </cell>
        </row>
        <row r="580">
          <cell r="AA580">
            <v>15</v>
          </cell>
        </row>
        <row r="580">
          <cell r="AH580" t="str">
            <v>本年预算</v>
          </cell>
        </row>
        <row r="581">
          <cell r="G581" t="str">
            <v>733007</v>
          </cell>
        </row>
        <row r="581">
          <cell r="K581" t="str">
            <v>事业收入</v>
          </cell>
        </row>
        <row r="581">
          <cell r="Q581" t="str">
            <v>210</v>
          </cell>
        </row>
        <row r="581">
          <cell r="AA581">
            <v>200</v>
          </cell>
        </row>
        <row r="581">
          <cell r="AH581" t="str">
            <v>本年预算</v>
          </cell>
        </row>
        <row r="582">
          <cell r="G582" t="str">
            <v>733007</v>
          </cell>
        </row>
        <row r="582">
          <cell r="K582" t="str">
            <v>事业收入</v>
          </cell>
        </row>
        <row r="582">
          <cell r="Q582" t="str">
            <v>210</v>
          </cell>
        </row>
        <row r="582">
          <cell r="AA582">
            <v>30</v>
          </cell>
        </row>
        <row r="582">
          <cell r="AH582" t="str">
            <v>本年预算</v>
          </cell>
        </row>
        <row r="583">
          <cell r="G583" t="str">
            <v>733007</v>
          </cell>
        </row>
        <row r="583">
          <cell r="K583" t="str">
            <v>事业收入</v>
          </cell>
        </row>
        <row r="583">
          <cell r="Q583" t="str">
            <v>210</v>
          </cell>
        </row>
        <row r="583">
          <cell r="AA583">
            <v>2</v>
          </cell>
        </row>
        <row r="583">
          <cell r="AH583" t="str">
            <v>本年预算</v>
          </cell>
        </row>
        <row r="584">
          <cell r="G584" t="str">
            <v>733007</v>
          </cell>
        </row>
        <row r="584">
          <cell r="K584" t="str">
            <v>事业收入</v>
          </cell>
        </row>
        <row r="584">
          <cell r="Q584" t="str">
            <v>210</v>
          </cell>
        </row>
        <row r="584">
          <cell r="AA584">
            <v>48</v>
          </cell>
        </row>
        <row r="584">
          <cell r="AH584" t="str">
            <v>本年预算</v>
          </cell>
        </row>
        <row r="585">
          <cell r="G585" t="str">
            <v>733007</v>
          </cell>
        </row>
        <row r="585">
          <cell r="K585" t="str">
            <v>事业收入</v>
          </cell>
        </row>
        <row r="585">
          <cell r="Q585" t="str">
            <v>210</v>
          </cell>
        </row>
        <row r="585">
          <cell r="AA585">
            <v>312.319</v>
          </cell>
        </row>
        <row r="585">
          <cell r="AH585" t="str">
            <v>本年预算</v>
          </cell>
        </row>
        <row r="586">
          <cell r="G586" t="str">
            <v>733007</v>
          </cell>
        </row>
        <row r="586">
          <cell r="K586" t="str">
            <v>事业收入</v>
          </cell>
        </row>
        <row r="586">
          <cell r="Q586" t="str">
            <v>210</v>
          </cell>
        </row>
        <row r="586">
          <cell r="AA586">
            <v>1600</v>
          </cell>
        </row>
        <row r="586">
          <cell r="AH586" t="str">
            <v>本年预算</v>
          </cell>
        </row>
        <row r="587">
          <cell r="G587" t="str">
            <v>733007</v>
          </cell>
        </row>
        <row r="587">
          <cell r="K587" t="str">
            <v>事业收入</v>
          </cell>
        </row>
        <row r="587">
          <cell r="Q587" t="str">
            <v>221</v>
          </cell>
        </row>
        <row r="587">
          <cell r="AA587">
            <v>371.716</v>
          </cell>
        </row>
        <row r="587">
          <cell r="AH587" t="str">
            <v>本年预算</v>
          </cell>
        </row>
        <row r="588">
          <cell r="G588" t="str">
            <v>733007</v>
          </cell>
        </row>
        <row r="588">
          <cell r="K588" t="str">
            <v>事业收入</v>
          </cell>
        </row>
        <row r="588">
          <cell r="Q588" t="str">
            <v>210</v>
          </cell>
        </row>
        <row r="588">
          <cell r="AA588">
            <v>709.8</v>
          </cell>
        </row>
        <row r="588">
          <cell r="AH588" t="str">
            <v>本年预算</v>
          </cell>
        </row>
        <row r="589">
          <cell r="G589" t="str">
            <v>733007</v>
          </cell>
        </row>
        <row r="589">
          <cell r="K589" t="str">
            <v>事业收入</v>
          </cell>
        </row>
        <row r="589">
          <cell r="Q589" t="str">
            <v>210</v>
          </cell>
        </row>
        <row r="589">
          <cell r="AA589">
            <v>455.364</v>
          </cell>
        </row>
        <row r="589">
          <cell r="AH589" t="str">
            <v>本年预算</v>
          </cell>
        </row>
        <row r="590">
          <cell r="G590" t="str">
            <v>733007</v>
          </cell>
        </row>
        <row r="590">
          <cell r="K590" t="str">
            <v>事业收入</v>
          </cell>
        </row>
        <row r="590">
          <cell r="Q590" t="str">
            <v>210</v>
          </cell>
        </row>
        <row r="590">
          <cell r="AA590">
            <v>85.176</v>
          </cell>
        </row>
        <row r="590">
          <cell r="AH590" t="str">
            <v>本年预算</v>
          </cell>
        </row>
        <row r="591">
          <cell r="G591" t="str">
            <v>733007</v>
          </cell>
        </row>
        <row r="591">
          <cell r="K591" t="str">
            <v>事业收入</v>
          </cell>
        </row>
        <row r="591">
          <cell r="Q591" t="str">
            <v>210</v>
          </cell>
        </row>
        <row r="591">
          <cell r="AA591">
            <v>43.68</v>
          </cell>
        </row>
        <row r="591">
          <cell r="AH591" t="str">
            <v>本年预算</v>
          </cell>
        </row>
        <row r="592">
          <cell r="G592" t="str">
            <v>733008</v>
          </cell>
        </row>
        <row r="592">
          <cell r="K592" t="str">
            <v>事业收入</v>
          </cell>
        </row>
        <row r="592">
          <cell r="Q592" t="str">
            <v>210</v>
          </cell>
        </row>
        <row r="592">
          <cell r="AA592">
            <v>111.362</v>
          </cell>
        </row>
        <row r="592">
          <cell r="AH592" t="str">
            <v>本年预算</v>
          </cell>
        </row>
        <row r="593">
          <cell r="G593" t="str">
            <v>733008</v>
          </cell>
        </row>
        <row r="593">
          <cell r="K593" t="str">
            <v>事业收入</v>
          </cell>
        </row>
        <row r="593">
          <cell r="Q593" t="str">
            <v>210</v>
          </cell>
        </row>
        <row r="593">
          <cell r="AA593">
            <v>4.8762</v>
          </cell>
        </row>
        <row r="593">
          <cell r="AH593" t="str">
            <v>本年预算</v>
          </cell>
        </row>
        <row r="594">
          <cell r="G594" t="str">
            <v>733008</v>
          </cell>
        </row>
        <row r="594">
          <cell r="K594" t="str">
            <v>事业收入</v>
          </cell>
        </row>
        <row r="594">
          <cell r="Q594" t="str">
            <v>208</v>
          </cell>
        </row>
        <row r="594">
          <cell r="AA594">
            <v>53.837</v>
          </cell>
        </row>
        <row r="594">
          <cell r="AH594" t="str">
            <v>本年预算</v>
          </cell>
        </row>
        <row r="595">
          <cell r="G595" t="str">
            <v>733008</v>
          </cell>
        </row>
        <row r="595">
          <cell r="K595" t="str">
            <v>事业收入</v>
          </cell>
        </row>
        <row r="595">
          <cell r="Q595" t="str">
            <v>210</v>
          </cell>
        </row>
        <row r="595">
          <cell r="AA595">
            <v>3.371</v>
          </cell>
        </row>
        <row r="595">
          <cell r="AH595" t="str">
            <v>本年预算</v>
          </cell>
        </row>
        <row r="596">
          <cell r="G596" t="str">
            <v>733008</v>
          </cell>
        </row>
        <row r="596">
          <cell r="K596" t="str">
            <v>事业收入</v>
          </cell>
        </row>
        <row r="596">
          <cell r="Q596" t="str">
            <v>210</v>
          </cell>
        </row>
        <row r="596">
          <cell r="AA596">
            <v>53.837</v>
          </cell>
        </row>
        <row r="596">
          <cell r="AH596" t="str">
            <v>本年预算</v>
          </cell>
        </row>
        <row r="597">
          <cell r="G597" t="str">
            <v>733008</v>
          </cell>
        </row>
        <row r="597">
          <cell r="K597" t="str">
            <v>事业收入</v>
          </cell>
        </row>
        <row r="597">
          <cell r="Q597" t="str">
            <v>210</v>
          </cell>
        </row>
        <row r="597">
          <cell r="AA597">
            <v>2.019</v>
          </cell>
        </row>
        <row r="597">
          <cell r="AH597" t="str">
            <v>本年预算</v>
          </cell>
        </row>
        <row r="598">
          <cell r="G598" t="str">
            <v>733008</v>
          </cell>
        </row>
        <row r="598">
          <cell r="K598" t="str">
            <v>事业收入</v>
          </cell>
        </row>
        <row r="598">
          <cell r="Q598" t="str">
            <v>210</v>
          </cell>
        </row>
        <row r="598">
          <cell r="AA598">
            <v>3.365</v>
          </cell>
        </row>
        <row r="598">
          <cell r="AH598" t="str">
            <v>本年预算</v>
          </cell>
        </row>
        <row r="599">
          <cell r="G599" t="str">
            <v>733008</v>
          </cell>
        </row>
        <row r="599">
          <cell r="K599" t="str">
            <v>事业收入</v>
          </cell>
        </row>
        <row r="599">
          <cell r="Q599" t="str">
            <v>210</v>
          </cell>
        </row>
        <row r="599">
          <cell r="AA599">
            <v>10.094</v>
          </cell>
        </row>
        <row r="599">
          <cell r="AH599" t="str">
            <v>本年预算</v>
          </cell>
        </row>
        <row r="600">
          <cell r="G600" t="str">
            <v>733008</v>
          </cell>
        </row>
        <row r="600">
          <cell r="K600" t="str">
            <v>事业收入</v>
          </cell>
        </row>
        <row r="600">
          <cell r="Q600" t="str">
            <v>210</v>
          </cell>
        </row>
        <row r="600">
          <cell r="AA600">
            <v>120</v>
          </cell>
        </row>
        <row r="600">
          <cell r="AH600" t="str">
            <v>本年预算</v>
          </cell>
        </row>
        <row r="601">
          <cell r="G601" t="str">
            <v>733008</v>
          </cell>
        </row>
        <row r="601">
          <cell r="K601" t="str">
            <v>事业收入</v>
          </cell>
        </row>
        <row r="601">
          <cell r="Q601" t="str">
            <v>210</v>
          </cell>
        </row>
        <row r="601">
          <cell r="AA601">
            <v>5</v>
          </cell>
        </row>
        <row r="601">
          <cell r="AH601" t="str">
            <v>本年预算</v>
          </cell>
        </row>
        <row r="602">
          <cell r="G602" t="str">
            <v>733008</v>
          </cell>
        </row>
        <row r="602">
          <cell r="K602" t="str">
            <v>事业收入</v>
          </cell>
        </row>
        <row r="602">
          <cell r="Q602" t="str">
            <v>210</v>
          </cell>
        </row>
        <row r="602">
          <cell r="AA602">
            <v>2</v>
          </cell>
        </row>
        <row r="602">
          <cell r="AH602" t="str">
            <v>本年预算</v>
          </cell>
        </row>
        <row r="603">
          <cell r="G603" t="str">
            <v>733008</v>
          </cell>
        </row>
        <row r="603">
          <cell r="K603" t="str">
            <v>事业收入</v>
          </cell>
        </row>
        <row r="603">
          <cell r="Q603" t="str">
            <v>210</v>
          </cell>
        </row>
        <row r="603">
          <cell r="AA603">
            <v>39</v>
          </cell>
        </row>
        <row r="603">
          <cell r="AH603" t="str">
            <v>本年预算</v>
          </cell>
        </row>
        <row r="604">
          <cell r="G604" t="str">
            <v>733008</v>
          </cell>
        </row>
        <row r="604">
          <cell r="K604" t="str">
            <v>事业收入</v>
          </cell>
        </row>
        <row r="604">
          <cell r="Q604" t="str">
            <v>210</v>
          </cell>
        </row>
        <row r="604">
          <cell r="AA604">
            <v>5</v>
          </cell>
        </row>
        <row r="604">
          <cell r="AH604" t="str">
            <v>本年预算</v>
          </cell>
        </row>
        <row r="605">
          <cell r="G605" t="str">
            <v>733008</v>
          </cell>
        </row>
        <row r="605">
          <cell r="K605" t="str">
            <v>事业收入</v>
          </cell>
        </row>
        <row r="605">
          <cell r="Q605" t="str">
            <v>210</v>
          </cell>
        </row>
        <row r="605">
          <cell r="AA605">
            <v>37</v>
          </cell>
        </row>
        <row r="605">
          <cell r="AH605" t="str">
            <v>本年预算</v>
          </cell>
        </row>
        <row r="606">
          <cell r="G606" t="str">
            <v>733008</v>
          </cell>
        </row>
        <row r="606">
          <cell r="K606" t="str">
            <v>事业收入</v>
          </cell>
        </row>
        <row r="606">
          <cell r="Q606" t="str">
            <v>210</v>
          </cell>
        </row>
        <row r="606">
          <cell r="AA606">
            <v>0.3</v>
          </cell>
        </row>
        <row r="606">
          <cell r="AH606" t="str">
            <v>本年预算</v>
          </cell>
        </row>
        <row r="607">
          <cell r="G607" t="str">
            <v>733008</v>
          </cell>
        </row>
        <row r="607">
          <cell r="K607" t="str">
            <v>事业收入</v>
          </cell>
        </row>
        <row r="607">
          <cell r="Q607" t="str">
            <v>210</v>
          </cell>
        </row>
        <row r="607">
          <cell r="AA607">
            <v>380</v>
          </cell>
        </row>
        <row r="607">
          <cell r="AH607" t="str">
            <v>本年预算</v>
          </cell>
        </row>
        <row r="608">
          <cell r="G608" t="str">
            <v>733008</v>
          </cell>
        </row>
        <row r="608">
          <cell r="K608" t="str">
            <v>事业收入</v>
          </cell>
        </row>
        <row r="608">
          <cell r="Q608" t="str">
            <v>210</v>
          </cell>
        </row>
        <row r="608">
          <cell r="AA608">
            <v>95</v>
          </cell>
        </row>
        <row r="608">
          <cell r="AH608" t="str">
            <v>本年预算</v>
          </cell>
        </row>
        <row r="609">
          <cell r="G609" t="str">
            <v>733008</v>
          </cell>
        </row>
        <row r="609">
          <cell r="K609" t="str">
            <v>事业收入</v>
          </cell>
        </row>
        <row r="609">
          <cell r="Q609" t="str">
            <v>210</v>
          </cell>
        </row>
        <row r="609">
          <cell r="AA609">
            <v>15</v>
          </cell>
        </row>
        <row r="609">
          <cell r="AH609" t="str">
            <v>本年预算</v>
          </cell>
        </row>
        <row r="610">
          <cell r="G610" t="str">
            <v>733008</v>
          </cell>
        </row>
        <row r="610">
          <cell r="K610" t="str">
            <v>事业收入</v>
          </cell>
        </row>
        <row r="610">
          <cell r="Q610" t="str">
            <v>210</v>
          </cell>
        </row>
        <row r="610">
          <cell r="AA610">
            <v>0.5</v>
          </cell>
        </row>
        <row r="610">
          <cell r="AH610" t="str">
            <v>本年预算</v>
          </cell>
        </row>
        <row r="611">
          <cell r="G611" t="str">
            <v>733008</v>
          </cell>
        </row>
        <row r="611">
          <cell r="K611" t="str">
            <v>事业收入</v>
          </cell>
        </row>
        <row r="611">
          <cell r="Q611" t="str">
            <v>210</v>
          </cell>
        </row>
        <row r="611">
          <cell r="AA611">
            <v>8</v>
          </cell>
        </row>
        <row r="611">
          <cell r="AH611" t="str">
            <v>本年预算</v>
          </cell>
        </row>
        <row r="612">
          <cell r="G612" t="str">
            <v>733008</v>
          </cell>
        </row>
        <row r="612">
          <cell r="K612" t="str">
            <v>事业收入</v>
          </cell>
        </row>
        <row r="612">
          <cell r="Q612" t="str">
            <v>210</v>
          </cell>
        </row>
        <row r="612">
          <cell r="AA612">
            <v>8.2</v>
          </cell>
        </row>
        <row r="612">
          <cell r="AH612" t="str">
            <v>本年预算</v>
          </cell>
        </row>
        <row r="613">
          <cell r="G613" t="str">
            <v>733008</v>
          </cell>
        </row>
        <row r="613">
          <cell r="K613" t="str">
            <v>事业收入</v>
          </cell>
        </row>
        <row r="613">
          <cell r="Q613" t="str">
            <v>210</v>
          </cell>
        </row>
        <row r="613">
          <cell r="AA613">
            <v>68</v>
          </cell>
        </row>
        <row r="613">
          <cell r="AH613" t="str">
            <v>本年预算</v>
          </cell>
        </row>
        <row r="614">
          <cell r="G614" t="str">
            <v>733008</v>
          </cell>
        </row>
        <row r="614">
          <cell r="K614" t="str">
            <v>事业收入</v>
          </cell>
        </row>
        <row r="614">
          <cell r="Q614" t="str">
            <v>210</v>
          </cell>
        </row>
        <row r="614">
          <cell r="AA614">
            <v>20</v>
          </cell>
        </row>
        <row r="614">
          <cell r="AH614" t="str">
            <v>本年预算</v>
          </cell>
        </row>
        <row r="615">
          <cell r="G615" t="str">
            <v>733008</v>
          </cell>
        </row>
        <row r="615">
          <cell r="K615" t="str">
            <v>事业收入</v>
          </cell>
        </row>
        <row r="615">
          <cell r="Q615" t="str">
            <v>210</v>
          </cell>
        </row>
        <row r="615">
          <cell r="AA615">
            <v>62.89</v>
          </cell>
        </row>
        <row r="615">
          <cell r="AH615" t="str">
            <v>本年预算</v>
          </cell>
        </row>
        <row r="616">
          <cell r="G616" t="str">
            <v>733008</v>
          </cell>
        </row>
        <row r="616">
          <cell r="K616" t="str">
            <v>事业收入</v>
          </cell>
        </row>
        <row r="616">
          <cell r="Q616" t="str">
            <v>210</v>
          </cell>
        </row>
        <row r="616">
          <cell r="AA616">
            <v>377</v>
          </cell>
        </row>
        <row r="616">
          <cell r="AH616" t="str">
            <v>本年预算</v>
          </cell>
        </row>
        <row r="617">
          <cell r="G617" t="str">
            <v>733008</v>
          </cell>
        </row>
        <row r="617">
          <cell r="K617" t="str">
            <v>事业收入</v>
          </cell>
        </row>
        <row r="617">
          <cell r="Q617" t="str">
            <v>221</v>
          </cell>
        </row>
        <row r="617">
          <cell r="AA617">
            <v>80.755</v>
          </cell>
        </row>
        <row r="617">
          <cell r="AH617" t="str">
            <v>本年预算</v>
          </cell>
        </row>
        <row r="618">
          <cell r="G618" t="str">
            <v>733008</v>
          </cell>
        </row>
        <row r="618">
          <cell r="K618" t="str">
            <v>事业收入</v>
          </cell>
        </row>
        <row r="618">
          <cell r="Q618" t="str">
            <v>210</v>
          </cell>
        </row>
        <row r="618">
          <cell r="AA618">
            <v>163.8</v>
          </cell>
        </row>
        <row r="618">
          <cell r="AH618" t="str">
            <v>本年预算</v>
          </cell>
        </row>
        <row r="619">
          <cell r="G619" t="str">
            <v>733008</v>
          </cell>
        </row>
        <row r="619">
          <cell r="K619" t="str">
            <v>事业收入</v>
          </cell>
        </row>
        <row r="619">
          <cell r="Q619" t="str">
            <v>210</v>
          </cell>
        </row>
        <row r="619">
          <cell r="AA619">
            <v>105.084</v>
          </cell>
        </row>
        <row r="619">
          <cell r="AH619" t="str">
            <v>本年预算</v>
          </cell>
        </row>
        <row r="620">
          <cell r="G620" t="str">
            <v>733008</v>
          </cell>
        </row>
        <row r="620">
          <cell r="K620" t="str">
            <v>事业收入</v>
          </cell>
        </row>
        <row r="620">
          <cell r="Q620" t="str">
            <v>210</v>
          </cell>
        </row>
        <row r="620">
          <cell r="AA620">
            <v>23.256</v>
          </cell>
        </row>
        <row r="620">
          <cell r="AH620" t="str">
            <v>本年预算</v>
          </cell>
        </row>
        <row r="621">
          <cell r="G621" t="str">
            <v>733008</v>
          </cell>
        </row>
        <row r="621">
          <cell r="K621" t="str">
            <v>事业收入</v>
          </cell>
        </row>
        <row r="621">
          <cell r="Q621" t="str">
            <v>210</v>
          </cell>
        </row>
        <row r="621">
          <cell r="AA621">
            <v>10.08</v>
          </cell>
        </row>
        <row r="621">
          <cell r="AH621" t="str">
            <v>本年预算</v>
          </cell>
        </row>
        <row r="622">
          <cell r="G622" t="str">
            <v>733010</v>
          </cell>
        </row>
        <row r="622">
          <cell r="K622" t="str">
            <v>事业收入</v>
          </cell>
        </row>
        <row r="622">
          <cell r="Q622" t="str">
            <v>208</v>
          </cell>
        </row>
        <row r="622">
          <cell r="AA622">
            <v>16.551</v>
          </cell>
        </row>
        <row r="622">
          <cell r="AH622" t="str">
            <v>本年预算</v>
          </cell>
        </row>
        <row r="623">
          <cell r="G623" t="str">
            <v>733010</v>
          </cell>
        </row>
        <row r="623">
          <cell r="K623" t="str">
            <v>事业收入</v>
          </cell>
        </row>
        <row r="623">
          <cell r="Q623" t="str">
            <v>210</v>
          </cell>
        </row>
        <row r="623">
          <cell r="AA623">
            <v>1.036</v>
          </cell>
        </row>
        <row r="623">
          <cell r="AH623" t="str">
            <v>本年预算</v>
          </cell>
        </row>
        <row r="624">
          <cell r="G624" t="str">
            <v>733010</v>
          </cell>
        </row>
        <row r="624">
          <cell r="K624" t="str">
            <v>事业收入</v>
          </cell>
        </row>
        <row r="624">
          <cell r="Q624" t="str">
            <v>210</v>
          </cell>
        </row>
        <row r="624">
          <cell r="AA624">
            <v>16.551</v>
          </cell>
        </row>
        <row r="624">
          <cell r="AH624" t="str">
            <v>本年预算</v>
          </cell>
        </row>
        <row r="625">
          <cell r="G625" t="str">
            <v>733010</v>
          </cell>
        </row>
        <row r="625">
          <cell r="K625" t="str">
            <v>事业收入</v>
          </cell>
        </row>
        <row r="625">
          <cell r="Q625" t="str">
            <v>210</v>
          </cell>
        </row>
        <row r="625">
          <cell r="AA625">
            <v>0.621</v>
          </cell>
        </row>
        <row r="625">
          <cell r="AH625" t="str">
            <v>本年预算</v>
          </cell>
        </row>
        <row r="626">
          <cell r="G626" t="str">
            <v>733010</v>
          </cell>
        </row>
        <row r="626">
          <cell r="K626" t="str">
            <v>事业收入</v>
          </cell>
        </row>
        <row r="626">
          <cell r="Q626" t="str">
            <v>210</v>
          </cell>
        </row>
        <row r="626">
          <cell r="AA626">
            <v>1.034</v>
          </cell>
        </row>
        <row r="626">
          <cell r="AH626" t="str">
            <v>本年预算</v>
          </cell>
        </row>
        <row r="627">
          <cell r="G627" t="str">
            <v>733010</v>
          </cell>
        </row>
        <row r="627">
          <cell r="K627" t="str">
            <v>事业收入</v>
          </cell>
        </row>
        <row r="627">
          <cell r="Q627" t="str">
            <v>210</v>
          </cell>
        </row>
        <row r="627">
          <cell r="AA627">
            <v>3.103</v>
          </cell>
        </row>
        <row r="627">
          <cell r="AH627" t="str">
            <v>本年预算</v>
          </cell>
        </row>
        <row r="628">
          <cell r="G628" t="str">
            <v>733010</v>
          </cell>
        </row>
        <row r="628">
          <cell r="K628" t="str">
            <v>事业收入</v>
          </cell>
        </row>
        <row r="628">
          <cell r="Q628" t="str">
            <v>210</v>
          </cell>
        </row>
        <row r="628">
          <cell r="AA628">
            <v>250</v>
          </cell>
        </row>
        <row r="628">
          <cell r="AH628" t="str">
            <v>本年预算</v>
          </cell>
        </row>
        <row r="629">
          <cell r="G629" t="str">
            <v>733010</v>
          </cell>
        </row>
        <row r="629">
          <cell r="K629" t="str">
            <v>事业收入</v>
          </cell>
        </row>
        <row r="629">
          <cell r="Q629" t="str">
            <v>210</v>
          </cell>
        </row>
        <row r="629">
          <cell r="AA629">
            <v>20</v>
          </cell>
        </row>
        <row r="629">
          <cell r="AH629" t="str">
            <v>本年预算</v>
          </cell>
        </row>
        <row r="630">
          <cell r="G630" t="str">
            <v>733010</v>
          </cell>
        </row>
        <row r="630">
          <cell r="K630" t="str">
            <v>事业收入</v>
          </cell>
        </row>
        <row r="630">
          <cell r="Q630" t="str">
            <v>210</v>
          </cell>
        </row>
        <row r="630">
          <cell r="AA630">
            <v>5</v>
          </cell>
        </row>
        <row r="630">
          <cell r="AH630" t="str">
            <v>本年预算</v>
          </cell>
        </row>
        <row r="631">
          <cell r="G631" t="str">
            <v>733010</v>
          </cell>
        </row>
        <row r="631">
          <cell r="K631" t="str">
            <v>事业收入</v>
          </cell>
        </row>
        <row r="631">
          <cell r="Q631" t="str">
            <v>210</v>
          </cell>
        </row>
        <row r="631">
          <cell r="AA631">
            <v>44</v>
          </cell>
        </row>
        <row r="631">
          <cell r="AH631" t="str">
            <v>本年预算</v>
          </cell>
        </row>
        <row r="632">
          <cell r="G632" t="str">
            <v>733010</v>
          </cell>
        </row>
        <row r="632">
          <cell r="K632" t="str">
            <v>事业收入</v>
          </cell>
        </row>
        <row r="632">
          <cell r="Q632" t="str">
            <v>210</v>
          </cell>
        </row>
        <row r="632">
          <cell r="AA632">
            <v>5</v>
          </cell>
        </row>
        <row r="632">
          <cell r="AH632" t="str">
            <v>本年预算</v>
          </cell>
        </row>
        <row r="633">
          <cell r="G633" t="str">
            <v>733010</v>
          </cell>
        </row>
        <row r="633">
          <cell r="K633" t="str">
            <v>事业收入</v>
          </cell>
        </row>
        <row r="633">
          <cell r="Q633" t="str">
            <v>210</v>
          </cell>
        </row>
        <row r="633">
          <cell r="AA633">
            <v>45</v>
          </cell>
        </row>
        <row r="633">
          <cell r="AH633" t="str">
            <v>本年预算</v>
          </cell>
        </row>
        <row r="634">
          <cell r="G634" t="str">
            <v>733010</v>
          </cell>
        </row>
        <row r="634">
          <cell r="K634" t="str">
            <v>事业收入</v>
          </cell>
        </row>
        <row r="634">
          <cell r="Q634" t="str">
            <v>210</v>
          </cell>
        </row>
        <row r="634">
          <cell r="AA634">
            <v>1</v>
          </cell>
        </row>
        <row r="634">
          <cell r="AH634" t="str">
            <v>本年预算</v>
          </cell>
        </row>
        <row r="635">
          <cell r="G635" t="str">
            <v>733010</v>
          </cell>
        </row>
        <row r="635">
          <cell r="K635" t="str">
            <v>事业收入</v>
          </cell>
        </row>
        <row r="635">
          <cell r="Q635" t="str">
            <v>210</v>
          </cell>
        </row>
        <row r="635">
          <cell r="AA635">
            <v>4</v>
          </cell>
        </row>
        <row r="635">
          <cell r="AH635" t="str">
            <v>本年预算</v>
          </cell>
        </row>
        <row r="636">
          <cell r="G636" t="str">
            <v>733010</v>
          </cell>
        </row>
        <row r="636">
          <cell r="K636" t="str">
            <v>事业收入</v>
          </cell>
        </row>
        <row r="636">
          <cell r="Q636" t="str">
            <v>210</v>
          </cell>
        </row>
        <row r="636">
          <cell r="AA636">
            <v>23</v>
          </cell>
        </row>
        <row r="636">
          <cell r="AH636" t="str">
            <v>本年预算</v>
          </cell>
        </row>
        <row r="637">
          <cell r="G637" t="str">
            <v>733010</v>
          </cell>
        </row>
        <row r="637">
          <cell r="K637" t="str">
            <v>事业收入</v>
          </cell>
        </row>
        <row r="637">
          <cell r="Q637" t="str">
            <v>210</v>
          </cell>
        </row>
        <row r="637">
          <cell r="AA637">
            <v>20</v>
          </cell>
        </row>
        <row r="637">
          <cell r="AH637" t="str">
            <v>本年预算</v>
          </cell>
        </row>
        <row r="638">
          <cell r="G638" t="str">
            <v>733010</v>
          </cell>
        </row>
        <row r="638">
          <cell r="K638" t="str">
            <v>事业收入</v>
          </cell>
        </row>
        <row r="638">
          <cell r="Q638" t="str">
            <v>210</v>
          </cell>
        </row>
        <row r="638">
          <cell r="AA638">
            <v>3</v>
          </cell>
        </row>
        <row r="638">
          <cell r="AH638" t="str">
            <v>本年预算</v>
          </cell>
        </row>
        <row r="639">
          <cell r="G639" t="str">
            <v>733010</v>
          </cell>
        </row>
        <row r="639">
          <cell r="K639" t="str">
            <v>事业收入</v>
          </cell>
        </row>
        <row r="639">
          <cell r="Q639" t="str">
            <v>210</v>
          </cell>
        </row>
        <row r="639">
          <cell r="AA639">
            <v>3</v>
          </cell>
        </row>
        <row r="639">
          <cell r="AH639" t="str">
            <v>本年预算</v>
          </cell>
        </row>
        <row r="640">
          <cell r="G640" t="str">
            <v>733010</v>
          </cell>
        </row>
        <row r="640">
          <cell r="K640" t="str">
            <v>事业收入</v>
          </cell>
        </row>
        <row r="640">
          <cell r="Q640" t="str">
            <v>210</v>
          </cell>
        </row>
        <row r="640">
          <cell r="AA640">
            <v>53</v>
          </cell>
        </row>
        <row r="640">
          <cell r="AH640" t="str">
            <v>本年预算</v>
          </cell>
        </row>
        <row r="641">
          <cell r="G641" t="str">
            <v>733010</v>
          </cell>
        </row>
        <row r="641">
          <cell r="K641" t="str">
            <v>事业收入</v>
          </cell>
        </row>
        <row r="641">
          <cell r="Q641" t="str">
            <v>210</v>
          </cell>
        </row>
        <row r="641">
          <cell r="AA641">
            <v>5</v>
          </cell>
        </row>
        <row r="641">
          <cell r="AH641" t="str">
            <v>本年预算</v>
          </cell>
        </row>
        <row r="642">
          <cell r="G642" t="str">
            <v>733010</v>
          </cell>
        </row>
        <row r="642">
          <cell r="K642" t="str">
            <v>事业收入</v>
          </cell>
        </row>
        <row r="642">
          <cell r="Q642" t="str">
            <v>210</v>
          </cell>
        </row>
        <row r="642">
          <cell r="AA642">
            <v>55.992</v>
          </cell>
        </row>
        <row r="642">
          <cell r="AH642" t="str">
            <v>本年预算</v>
          </cell>
        </row>
        <row r="643">
          <cell r="G643" t="str">
            <v>733010</v>
          </cell>
        </row>
        <row r="643">
          <cell r="K643" t="str">
            <v>事业收入</v>
          </cell>
        </row>
        <row r="643">
          <cell r="Q643" t="str">
            <v>210</v>
          </cell>
        </row>
        <row r="643">
          <cell r="AA643">
            <v>37.327</v>
          </cell>
        </row>
        <row r="643">
          <cell r="AH643" t="str">
            <v>本年预算</v>
          </cell>
        </row>
        <row r="644">
          <cell r="G644" t="str">
            <v>733010</v>
          </cell>
        </row>
        <row r="644">
          <cell r="K644" t="str">
            <v>事业收入</v>
          </cell>
        </row>
        <row r="644">
          <cell r="Q644" t="str">
            <v>221</v>
          </cell>
        </row>
        <row r="644">
          <cell r="AA644">
            <v>24.825</v>
          </cell>
        </row>
        <row r="644">
          <cell r="AH644" t="str">
            <v>本年预算</v>
          </cell>
        </row>
        <row r="645">
          <cell r="G645" t="str">
            <v>733010</v>
          </cell>
        </row>
        <row r="645">
          <cell r="K645" t="str">
            <v>事业收入</v>
          </cell>
        </row>
        <row r="645">
          <cell r="Q645" t="str">
            <v>210</v>
          </cell>
        </row>
        <row r="645">
          <cell r="AA645">
            <v>156</v>
          </cell>
        </row>
        <row r="645">
          <cell r="AH645" t="str">
            <v>本年预算</v>
          </cell>
        </row>
        <row r="646">
          <cell r="G646" t="str">
            <v>733010</v>
          </cell>
        </row>
        <row r="646">
          <cell r="K646" t="str">
            <v>事业收入</v>
          </cell>
        </row>
        <row r="646">
          <cell r="Q646" t="str">
            <v>210</v>
          </cell>
        </row>
        <row r="646">
          <cell r="AA646">
            <v>100.08</v>
          </cell>
        </row>
        <row r="646">
          <cell r="AH646" t="str">
            <v>本年预算</v>
          </cell>
        </row>
        <row r="647">
          <cell r="G647" t="str">
            <v>733010</v>
          </cell>
        </row>
        <row r="647">
          <cell r="K647" t="str">
            <v>事业收入</v>
          </cell>
        </row>
        <row r="647">
          <cell r="Q647" t="str">
            <v>210</v>
          </cell>
        </row>
        <row r="647">
          <cell r="AA647">
            <v>22.72</v>
          </cell>
        </row>
        <row r="647">
          <cell r="AH647" t="str">
            <v>本年预算</v>
          </cell>
        </row>
        <row r="648">
          <cell r="G648" t="str">
            <v>733010</v>
          </cell>
        </row>
        <row r="648">
          <cell r="K648" t="str">
            <v>事业收入</v>
          </cell>
        </row>
        <row r="648">
          <cell r="Q648" t="str">
            <v>210</v>
          </cell>
        </row>
        <row r="648">
          <cell r="AA648">
            <v>3.84</v>
          </cell>
        </row>
        <row r="648">
          <cell r="AH648" t="str">
            <v>本年预算</v>
          </cell>
        </row>
        <row r="649">
          <cell r="G649" t="str">
            <v>733011</v>
          </cell>
        </row>
        <row r="649">
          <cell r="K649" t="str">
            <v>事业收入</v>
          </cell>
        </row>
        <row r="649">
          <cell r="Q649" t="str">
            <v>208</v>
          </cell>
        </row>
        <row r="649">
          <cell r="AA649">
            <v>8.152</v>
          </cell>
        </row>
        <row r="649">
          <cell r="AH649" t="str">
            <v>本年预算</v>
          </cell>
        </row>
        <row r="650">
          <cell r="G650" t="str">
            <v>733011</v>
          </cell>
        </row>
        <row r="650">
          <cell r="K650" t="str">
            <v>事业收入</v>
          </cell>
        </row>
        <row r="650">
          <cell r="Q650" t="str">
            <v>210</v>
          </cell>
        </row>
        <row r="650">
          <cell r="AA650">
            <v>0.539</v>
          </cell>
        </row>
        <row r="650">
          <cell r="AH650" t="str">
            <v>本年预算</v>
          </cell>
        </row>
        <row r="651">
          <cell r="G651" t="str">
            <v>733011</v>
          </cell>
        </row>
        <row r="651">
          <cell r="K651" t="str">
            <v>事业收入</v>
          </cell>
        </row>
        <row r="651">
          <cell r="Q651" t="str">
            <v>210</v>
          </cell>
        </row>
        <row r="651">
          <cell r="AA651">
            <v>8.152</v>
          </cell>
        </row>
        <row r="651">
          <cell r="AH651" t="str">
            <v>本年预算</v>
          </cell>
        </row>
        <row r="652">
          <cell r="G652" t="str">
            <v>733011</v>
          </cell>
        </row>
        <row r="652">
          <cell r="K652" t="str">
            <v>事业收入</v>
          </cell>
        </row>
        <row r="652">
          <cell r="Q652" t="str">
            <v>210</v>
          </cell>
        </row>
        <row r="652">
          <cell r="AA652">
            <v>0.305</v>
          </cell>
        </row>
        <row r="652">
          <cell r="AH652" t="str">
            <v>本年预算</v>
          </cell>
        </row>
        <row r="653">
          <cell r="G653" t="str">
            <v>733011</v>
          </cell>
        </row>
        <row r="653">
          <cell r="K653" t="str">
            <v>事业收入</v>
          </cell>
        </row>
        <row r="653">
          <cell r="Q653" t="str">
            <v>210</v>
          </cell>
        </row>
        <row r="653">
          <cell r="AA653">
            <v>0.51</v>
          </cell>
        </row>
        <row r="653">
          <cell r="AH653" t="str">
            <v>本年预算</v>
          </cell>
        </row>
        <row r="654">
          <cell r="G654" t="str">
            <v>733011</v>
          </cell>
        </row>
        <row r="654">
          <cell r="K654" t="str">
            <v>事业收入</v>
          </cell>
        </row>
        <row r="654">
          <cell r="Q654" t="str">
            <v>210</v>
          </cell>
        </row>
        <row r="654">
          <cell r="AA654">
            <v>1.528</v>
          </cell>
        </row>
        <row r="654">
          <cell r="AH654" t="str">
            <v>本年预算</v>
          </cell>
        </row>
        <row r="655">
          <cell r="G655" t="str">
            <v>733011</v>
          </cell>
        </row>
        <row r="655">
          <cell r="K655" t="str">
            <v>事业收入</v>
          </cell>
        </row>
        <row r="655">
          <cell r="Q655" t="str">
            <v>210</v>
          </cell>
        </row>
        <row r="655">
          <cell r="AA655">
            <v>3</v>
          </cell>
        </row>
        <row r="655">
          <cell r="AH655" t="str">
            <v>本年预算</v>
          </cell>
        </row>
        <row r="656">
          <cell r="G656" t="str">
            <v>733011</v>
          </cell>
        </row>
        <row r="656">
          <cell r="K656" t="str">
            <v>事业收入</v>
          </cell>
        </row>
        <row r="656">
          <cell r="Q656" t="str">
            <v>210</v>
          </cell>
        </row>
        <row r="656">
          <cell r="AA656">
            <v>0.6</v>
          </cell>
        </row>
        <row r="656">
          <cell r="AH656" t="str">
            <v>本年预算</v>
          </cell>
        </row>
        <row r="657">
          <cell r="G657" t="str">
            <v>733011</v>
          </cell>
        </row>
        <row r="657">
          <cell r="K657" t="str">
            <v>事业收入</v>
          </cell>
        </row>
        <row r="657">
          <cell r="Q657" t="str">
            <v>210</v>
          </cell>
        </row>
        <row r="657">
          <cell r="AA657">
            <v>3</v>
          </cell>
        </row>
        <row r="657">
          <cell r="AH657" t="str">
            <v>本年预算</v>
          </cell>
        </row>
        <row r="658">
          <cell r="G658" t="str">
            <v>733011</v>
          </cell>
        </row>
        <row r="658">
          <cell r="K658" t="str">
            <v>事业收入</v>
          </cell>
        </row>
        <row r="658">
          <cell r="Q658" t="str">
            <v>210</v>
          </cell>
        </row>
        <row r="658">
          <cell r="AA658">
            <v>15</v>
          </cell>
        </row>
        <row r="658">
          <cell r="AH658" t="str">
            <v>本年预算</v>
          </cell>
        </row>
        <row r="659">
          <cell r="G659" t="str">
            <v>733011</v>
          </cell>
        </row>
        <row r="659">
          <cell r="K659" t="str">
            <v>事业收入</v>
          </cell>
        </row>
        <row r="659">
          <cell r="Q659" t="str">
            <v>210</v>
          </cell>
        </row>
        <row r="659">
          <cell r="AA659">
            <v>4</v>
          </cell>
        </row>
        <row r="659">
          <cell r="AH659" t="str">
            <v>本年预算</v>
          </cell>
        </row>
        <row r="660">
          <cell r="G660" t="str">
            <v>733011</v>
          </cell>
        </row>
        <row r="660">
          <cell r="K660" t="str">
            <v>事业收入</v>
          </cell>
        </row>
        <row r="660">
          <cell r="Q660" t="str">
            <v>210</v>
          </cell>
        </row>
        <row r="660">
          <cell r="AA660">
            <v>2</v>
          </cell>
        </row>
        <row r="660">
          <cell r="AH660" t="str">
            <v>本年预算</v>
          </cell>
        </row>
        <row r="661">
          <cell r="G661" t="str">
            <v>733011</v>
          </cell>
        </row>
        <row r="661">
          <cell r="K661" t="str">
            <v>事业收入</v>
          </cell>
        </row>
        <row r="661">
          <cell r="Q661" t="str">
            <v>210</v>
          </cell>
        </row>
        <row r="661">
          <cell r="AA661">
            <v>17</v>
          </cell>
        </row>
        <row r="661">
          <cell r="AH661" t="str">
            <v>本年预算</v>
          </cell>
        </row>
        <row r="662">
          <cell r="G662" t="str">
            <v>733011</v>
          </cell>
        </row>
        <row r="662">
          <cell r="K662" t="str">
            <v>事业收入</v>
          </cell>
        </row>
        <row r="662">
          <cell r="Q662" t="str">
            <v>210</v>
          </cell>
        </row>
        <row r="662">
          <cell r="AA662">
            <v>29.295</v>
          </cell>
        </row>
        <row r="662">
          <cell r="AH662" t="str">
            <v>本年预算</v>
          </cell>
        </row>
        <row r="663">
          <cell r="G663" t="str">
            <v>733011</v>
          </cell>
        </row>
        <row r="663">
          <cell r="K663" t="str">
            <v>事业收入</v>
          </cell>
        </row>
        <row r="663">
          <cell r="Q663" t="str">
            <v>210</v>
          </cell>
        </row>
        <row r="663">
          <cell r="AA663">
            <v>19.617</v>
          </cell>
        </row>
        <row r="663">
          <cell r="AH663" t="str">
            <v>本年预算</v>
          </cell>
        </row>
        <row r="664">
          <cell r="G664" t="str">
            <v>733011</v>
          </cell>
        </row>
        <row r="664">
          <cell r="K664" t="str">
            <v>事业收入</v>
          </cell>
        </row>
        <row r="664">
          <cell r="Q664" t="str">
            <v>221</v>
          </cell>
        </row>
        <row r="664">
          <cell r="AA664">
            <v>12.229</v>
          </cell>
        </row>
        <row r="664">
          <cell r="AH664" t="str">
            <v>本年预算</v>
          </cell>
        </row>
        <row r="665">
          <cell r="G665" t="str">
            <v>733011</v>
          </cell>
        </row>
        <row r="665">
          <cell r="K665" t="str">
            <v>事业收入</v>
          </cell>
        </row>
        <row r="665">
          <cell r="Q665" t="str">
            <v>210</v>
          </cell>
        </row>
        <row r="665">
          <cell r="AA665">
            <v>39.52</v>
          </cell>
        </row>
        <row r="665">
          <cell r="AH665" t="str">
            <v>本年预算</v>
          </cell>
        </row>
        <row r="666">
          <cell r="G666" t="str">
            <v>733011</v>
          </cell>
        </row>
        <row r="666">
          <cell r="K666" t="str">
            <v>事业收入</v>
          </cell>
        </row>
        <row r="666">
          <cell r="Q666" t="str">
            <v>210</v>
          </cell>
        </row>
        <row r="666">
          <cell r="AA666">
            <v>25.354</v>
          </cell>
        </row>
        <row r="666">
          <cell r="AH666" t="str">
            <v>本年预算</v>
          </cell>
        </row>
        <row r="667">
          <cell r="G667" t="str">
            <v>733011</v>
          </cell>
        </row>
        <row r="667">
          <cell r="K667" t="str">
            <v>事业收入</v>
          </cell>
        </row>
        <row r="667">
          <cell r="Q667" t="str">
            <v>210</v>
          </cell>
        </row>
        <row r="667">
          <cell r="AA667">
            <v>15.856</v>
          </cell>
        </row>
        <row r="667">
          <cell r="AH667" t="str">
            <v>本年预算</v>
          </cell>
        </row>
        <row r="668">
          <cell r="G668" t="str">
            <v>733011</v>
          </cell>
        </row>
        <row r="668">
          <cell r="K668" t="str">
            <v>事业收入</v>
          </cell>
        </row>
        <row r="668">
          <cell r="Q668" t="str">
            <v>210</v>
          </cell>
        </row>
        <row r="668">
          <cell r="AA668">
            <v>2.432</v>
          </cell>
        </row>
        <row r="668">
          <cell r="AH668" t="str">
            <v>本年预算</v>
          </cell>
        </row>
        <row r="669">
          <cell r="G669" t="str">
            <v>733012</v>
          </cell>
        </row>
        <row r="669">
          <cell r="K669" t="str">
            <v>事业收入</v>
          </cell>
        </row>
        <row r="669">
          <cell r="Q669" t="str">
            <v>208</v>
          </cell>
        </row>
        <row r="669">
          <cell r="AA669">
            <v>10.43</v>
          </cell>
        </row>
        <row r="669">
          <cell r="AH669" t="str">
            <v>本年预算</v>
          </cell>
        </row>
        <row r="670">
          <cell r="G670" t="str">
            <v>733012</v>
          </cell>
        </row>
        <row r="670">
          <cell r="K670" t="str">
            <v>事业收入</v>
          </cell>
        </row>
        <row r="670">
          <cell r="Q670" t="str">
            <v>210</v>
          </cell>
        </row>
        <row r="670">
          <cell r="AA670">
            <v>0.689</v>
          </cell>
        </row>
        <row r="670">
          <cell r="AH670" t="str">
            <v>本年预算</v>
          </cell>
        </row>
        <row r="671">
          <cell r="G671" t="str">
            <v>733012</v>
          </cell>
        </row>
        <row r="671">
          <cell r="K671" t="str">
            <v>事业收入</v>
          </cell>
        </row>
        <row r="671">
          <cell r="Q671" t="str">
            <v>210</v>
          </cell>
        </row>
        <row r="671">
          <cell r="AA671">
            <v>10.43</v>
          </cell>
        </row>
        <row r="671">
          <cell r="AH671" t="str">
            <v>本年预算</v>
          </cell>
        </row>
        <row r="672">
          <cell r="G672" t="str">
            <v>733012</v>
          </cell>
        </row>
        <row r="672">
          <cell r="K672" t="str">
            <v>事业收入</v>
          </cell>
        </row>
        <row r="672">
          <cell r="Q672" t="str">
            <v>210</v>
          </cell>
        </row>
        <row r="672">
          <cell r="AA672">
            <v>0.391</v>
          </cell>
        </row>
        <row r="672">
          <cell r="AH672" t="str">
            <v>本年预算</v>
          </cell>
        </row>
        <row r="673">
          <cell r="G673" t="str">
            <v>733012</v>
          </cell>
        </row>
        <row r="673">
          <cell r="K673" t="str">
            <v>事业收入</v>
          </cell>
        </row>
        <row r="673">
          <cell r="Q673" t="str">
            <v>210</v>
          </cell>
        </row>
        <row r="673">
          <cell r="AA673">
            <v>0.652</v>
          </cell>
        </row>
        <row r="673">
          <cell r="AH673" t="str">
            <v>本年预算</v>
          </cell>
        </row>
        <row r="674">
          <cell r="G674" t="str">
            <v>733012</v>
          </cell>
        </row>
        <row r="674">
          <cell r="K674" t="str">
            <v>事业收入</v>
          </cell>
        </row>
        <row r="674">
          <cell r="Q674" t="str">
            <v>210</v>
          </cell>
        </row>
        <row r="674">
          <cell r="AA674">
            <v>1.956</v>
          </cell>
        </row>
        <row r="674">
          <cell r="AH674" t="str">
            <v>本年预算</v>
          </cell>
        </row>
        <row r="675">
          <cell r="G675" t="str">
            <v>733012</v>
          </cell>
        </row>
        <row r="675">
          <cell r="K675" t="str">
            <v>事业收入</v>
          </cell>
        </row>
        <row r="675">
          <cell r="Q675" t="str">
            <v>210</v>
          </cell>
        </row>
        <row r="675">
          <cell r="AA675">
            <v>15</v>
          </cell>
        </row>
        <row r="675">
          <cell r="AH675" t="str">
            <v>本年预算</v>
          </cell>
        </row>
        <row r="676">
          <cell r="G676" t="str">
            <v>733012</v>
          </cell>
        </row>
        <row r="676">
          <cell r="K676" t="str">
            <v>事业收入</v>
          </cell>
        </row>
        <row r="676">
          <cell r="Q676" t="str">
            <v>210</v>
          </cell>
        </row>
        <row r="676">
          <cell r="AA676">
            <v>4</v>
          </cell>
        </row>
        <row r="676">
          <cell r="AH676" t="str">
            <v>本年预算</v>
          </cell>
        </row>
        <row r="677">
          <cell r="G677" t="str">
            <v>733012</v>
          </cell>
        </row>
        <row r="677">
          <cell r="K677" t="str">
            <v>事业收入</v>
          </cell>
        </row>
        <row r="677">
          <cell r="Q677" t="str">
            <v>210</v>
          </cell>
        </row>
        <row r="677">
          <cell r="AA677">
            <v>1</v>
          </cell>
        </row>
        <row r="677">
          <cell r="AH677" t="str">
            <v>本年预算</v>
          </cell>
        </row>
        <row r="678">
          <cell r="G678" t="str">
            <v>733012</v>
          </cell>
        </row>
        <row r="678">
          <cell r="K678" t="str">
            <v>事业收入</v>
          </cell>
        </row>
        <row r="678">
          <cell r="Q678" t="str">
            <v>210</v>
          </cell>
        </row>
        <row r="678">
          <cell r="AA678">
            <v>2.5</v>
          </cell>
        </row>
        <row r="678">
          <cell r="AH678" t="str">
            <v>本年预算</v>
          </cell>
        </row>
        <row r="679">
          <cell r="G679" t="str">
            <v>733012</v>
          </cell>
        </row>
        <row r="679">
          <cell r="K679" t="str">
            <v>事业收入</v>
          </cell>
        </row>
        <row r="679">
          <cell r="Q679" t="str">
            <v>210</v>
          </cell>
        </row>
        <row r="679">
          <cell r="AA679">
            <v>15</v>
          </cell>
        </row>
        <row r="679">
          <cell r="AH679" t="str">
            <v>本年预算</v>
          </cell>
        </row>
        <row r="680">
          <cell r="G680" t="str">
            <v>733012</v>
          </cell>
        </row>
        <row r="680">
          <cell r="K680" t="str">
            <v>事业收入</v>
          </cell>
        </row>
        <row r="680">
          <cell r="Q680" t="str">
            <v>210</v>
          </cell>
        </row>
        <row r="680">
          <cell r="AA680">
            <v>5</v>
          </cell>
        </row>
        <row r="680">
          <cell r="AH680" t="str">
            <v>本年预算</v>
          </cell>
        </row>
        <row r="681">
          <cell r="G681" t="str">
            <v>733012</v>
          </cell>
        </row>
        <row r="681">
          <cell r="K681" t="str">
            <v>事业收入</v>
          </cell>
        </row>
        <row r="681">
          <cell r="Q681" t="str">
            <v>210</v>
          </cell>
        </row>
        <row r="681">
          <cell r="AA681">
            <v>20</v>
          </cell>
        </row>
        <row r="681">
          <cell r="AH681" t="str">
            <v>本年预算</v>
          </cell>
        </row>
        <row r="682">
          <cell r="G682" t="str">
            <v>733012</v>
          </cell>
        </row>
        <row r="682">
          <cell r="K682" t="str">
            <v>事业收入</v>
          </cell>
        </row>
        <row r="682">
          <cell r="Q682" t="str">
            <v>210</v>
          </cell>
        </row>
        <row r="682">
          <cell r="AA682">
            <v>6</v>
          </cell>
        </row>
        <row r="682">
          <cell r="AH682" t="str">
            <v>本年预算</v>
          </cell>
        </row>
        <row r="683">
          <cell r="G683" t="str">
            <v>733012</v>
          </cell>
        </row>
        <row r="683">
          <cell r="K683" t="str">
            <v>事业收入</v>
          </cell>
        </row>
        <row r="683">
          <cell r="Q683" t="str">
            <v>210</v>
          </cell>
        </row>
        <row r="683">
          <cell r="AA683">
            <v>0.5</v>
          </cell>
        </row>
        <row r="683">
          <cell r="AH683" t="str">
            <v>本年预算</v>
          </cell>
        </row>
        <row r="684">
          <cell r="G684" t="str">
            <v>733012</v>
          </cell>
        </row>
        <row r="684">
          <cell r="K684" t="str">
            <v>事业收入</v>
          </cell>
        </row>
        <row r="684">
          <cell r="Q684" t="str">
            <v>210</v>
          </cell>
        </row>
        <row r="684">
          <cell r="AA684">
            <v>5</v>
          </cell>
        </row>
        <row r="684">
          <cell r="AH684" t="str">
            <v>本年预算</v>
          </cell>
        </row>
        <row r="685">
          <cell r="G685" t="str">
            <v>733012</v>
          </cell>
        </row>
        <row r="685">
          <cell r="K685" t="str">
            <v>事业收入</v>
          </cell>
        </row>
        <row r="685">
          <cell r="Q685" t="str">
            <v>210</v>
          </cell>
        </row>
        <row r="685">
          <cell r="AA685">
            <v>30</v>
          </cell>
        </row>
        <row r="685">
          <cell r="AH685" t="str">
            <v>本年预算</v>
          </cell>
        </row>
        <row r="686">
          <cell r="G686" t="str">
            <v>733012</v>
          </cell>
        </row>
        <row r="686">
          <cell r="K686" t="str">
            <v>事业收入</v>
          </cell>
        </row>
        <row r="686">
          <cell r="Q686" t="str">
            <v>210</v>
          </cell>
        </row>
        <row r="686">
          <cell r="AA686">
            <v>10</v>
          </cell>
        </row>
        <row r="686">
          <cell r="AH686" t="str">
            <v>本年预算</v>
          </cell>
        </row>
        <row r="687">
          <cell r="G687" t="str">
            <v>733012</v>
          </cell>
        </row>
        <row r="687">
          <cell r="K687" t="str">
            <v>事业收入</v>
          </cell>
        </row>
        <row r="687">
          <cell r="Q687" t="str">
            <v>210</v>
          </cell>
        </row>
        <row r="687">
          <cell r="AA687">
            <v>320</v>
          </cell>
        </row>
        <row r="687">
          <cell r="AH687" t="str">
            <v>本年预算</v>
          </cell>
        </row>
        <row r="688">
          <cell r="G688" t="str">
            <v>733012</v>
          </cell>
        </row>
        <row r="688">
          <cell r="K688" t="str">
            <v>事业收入</v>
          </cell>
        </row>
        <row r="688">
          <cell r="Q688" t="str">
            <v>210</v>
          </cell>
        </row>
        <row r="688">
          <cell r="AA688">
            <v>12</v>
          </cell>
        </row>
        <row r="688">
          <cell r="AH688" t="str">
            <v>本年预算</v>
          </cell>
        </row>
        <row r="689">
          <cell r="G689" t="str">
            <v>733012</v>
          </cell>
        </row>
        <row r="689">
          <cell r="K689" t="str">
            <v>事业收入</v>
          </cell>
        </row>
        <row r="689">
          <cell r="Q689" t="str">
            <v>210</v>
          </cell>
        </row>
        <row r="689">
          <cell r="AA689">
            <v>30</v>
          </cell>
        </row>
        <row r="689">
          <cell r="AH689" t="str">
            <v>本年预算</v>
          </cell>
        </row>
        <row r="690">
          <cell r="G690" t="str">
            <v>733012</v>
          </cell>
        </row>
        <row r="690">
          <cell r="K690" t="str">
            <v>事业收入</v>
          </cell>
        </row>
        <row r="690">
          <cell r="Q690" t="str">
            <v>210</v>
          </cell>
        </row>
        <row r="690">
          <cell r="AA690">
            <v>5</v>
          </cell>
        </row>
        <row r="690">
          <cell r="AH690" t="str">
            <v>本年预算</v>
          </cell>
        </row>
        <row r="691">
          <cell r="G691" t="str">
            <v>733012</v>
          </cell>
        </row>
        <row r="691">
          <cell r="K691" t="str">
            <v>事业收入</v>
          </cell>
        </row>
        <row r="691">
          <cell r="Q691" t="str">
            <v>210</v>
          </cell>
        </row>
        <row r="691">
          <cell r="AA691">
            <v>24.5</v>
          </cell>
        </row>
        <row r="691">
          <cell r="AH691" t="str">
            <v>本年预算</v>
          </cell>
        </row>
        <row r="692">
          <cell r="G692" t="str">
            <v>733012</v>
          </cell>
        </row>
        <row r="692">
          <cell r="K692" t="str">
            <v>事业收入</v>
          </cell>
        </row>
        <row r="692">
          <cell r="Q692" t="str">
            <v>210</v>
          </cell>
        </row>
        <row r="692">
          <cell r="AA692">
            <v>38.021</v>
          </cell>
        </row>
        <row r="692">
          <cell r="AH692" t="str">
            <v>本年预算</v>
          </cell>
        </row>
        <row r="693">
          <cell r="G693" t="str">
            <v>733012</v>
          </cell>
        </row>
        <row r="693">
          <cell r="K693" t="str">
            <v>事业收入</v>
          </cell>
        </row>
        <row r="693">
          <cell r="Q693" t="str">
            <v>210</v>
          </cell>
        </row>
        <row r="693">
          <cell r="AA693">
            <v>25.348</v>
          </cell>
        </row>
        <row r="693">
          <cell r="AH693" t="str">
            <v>本年预算</v>
          </cell>
        </row>
        <row r="694">
          <cell r="G694" t="str">
            <v>733012</v>
          </cell>
        </row>
        <row r="694">
          <cell r="K694" t="str">
            <v>事业收入</v>
          </cell>
        </row>
        <row r="694">
          <cell r="Q694" t="str">
            <v>221</v>
          </cell>
        </row>
        <row r="694">
          <cell r="AA694">
            <v>15.644</v>
          </cell>
        </row>
        <row r="694">
          <cell r="AH694" t="str">
            <v>本年预算</v>
          </cell>
        </row>
        <row r="695">
          <cell r="G695" t="str">
            <v>733012</v>
          </cell>
        </row>
        <row r="695">
          <cell r="K695" t="str">
            <v>事业收入</v>
          </cell>
        </row>
        <row r="695">
          <cell r="Q695" t="str">
            <v>210</v>
          </cell>
        </row>
        <row r="695">
          <cell r="AA695">
            <v>49.92</v>
          </cell>
        </row>
        <row r="695">
          <cell r="AH695" t="str">
            <v>本年预算</v>
          </cell>
        </row>
        <row r="696">
          <cell r="G696" t="str">
            <v>733012</v>
          </cell>
        </row>
        <row r="696">
          <cell r="K696" t="str">
            <v>事业收入</v>
          </cell>
        </row>
        <row r="696">
          <cell r="Q696" t="str">
            <v>210</v>
          </cell>
        </row>
        <row r="696">
          <cell r="AA696">
            <v>32.026</v>
          </cell>
        </row>
        <row r="696">
          <cell r="AH696" t="str">
            <v>本年预算</v>
          </cell>
        </row>
        <row r="697">
          <cell r="G697" t="str">
            <v>733012</v>
          </cell>
        </row>
        <row r="697">
          <cell r="K697" t="str">
            <v>事业收入</v>
          </cell>
        </row>
        <row r="697">
          <cell r="Q697" t="str">
            <v>210</v>
          </cell>
        </row>
        <row r="697">
          <cell r="AA697">
            <v>23.376</v>
          </cell>
        </row>
        <row r="697">
          <cell r="AH697" t="str">
            <v>本年预算</v>
          </cell>
        </row>
        <row r="698">
          <cell r="G698" t="str">
            <v>733012</v>
          </cell>
        </row>
        <row r="698">
          <cell r="K698" t="str">
            <v>事业收入</v>
          </cell>
        </row>
        <row r="698">
          <cell r="Q698" t="str">
            <v>210</v>
          </cell>
        </row>
        <row r="698">
          <cell r="AA698">
            <v>3.072</v>
          </cell>
        </row>
        <row r="698">
          <cell r="AH698" t="str">
            <v>本年预算</v>
          </cell>
        </row>
        <row r="699">
          <cell r="G699" t="str">
            <v>733013</v>
          </cell>
        </row>
        <row r="699">
          <cell r="K699" t="str">
            <v>事业收入</v>
          </cell>
        </row>
        <row r="699">
          <cell r="Q699" t="str">
            <v>208</v>
          </cell>
        </row>
        <row r="699">
          <cell r="AA699">
            <v>7.805</v>
          </cell>
        </row>
        <row r="699">
          <cell r="AH699" t="str">
            <v>本年预算</v>
          </cell>
        </row>
        <row r="700">
          <cell r="G700" t="str">
            <v>733013</v>
          </cell>
        </row>
        <row r="700">
          <cell r="K700" t="str">
            <v>事业收入</v>
          </cell>
        </row>
        <row r="700">
          <cell r="Q700" t="str">
            <v>210</v>
          </cell>
        </row>
        <row r="700">
          <cell r="AA700">
            <v>0.49</v>
          </cell>
        </row>
        <row r="700">
          <cell r="AH700" t="str">
            <v>本年预算</v>
          </cell>
        </row>
        <row r="701">
          <cell r="G701" t="str">
            <v>733013</v>
          </cell>
        </row>
        <row r="701">
          <cell r="K701" t="str">
            <v>事业收入</v>
          </cell>
        </row>
        <row r="701">
          <cell r="Q701" t="str">
            <v>210</v>
          </cell>
        </row>
        <row r="701">
          <cell r="AA701">
            <v>7.805</v>
          </cell>
        </row>
        <row r="701">
          <cell r="AH701" t="str">
            <v>本年预算</v>
          </cell>
        </row>
        <row r="702">
          <cell r="G702" t="str">
            <v>733013</v>
          </cell>
        </row>
        <row r="702">
          <cell r="K702" t="str">
            <v>事业收入</v>
          </cell>
        </row>
        <row r="702">
          <cell r="Q702" t="str">
            <v>210</v>
          </cell>
        </row>
        <row r="702">
          <cell r="AA702">
            <v>0.293</v>
          </cell>
        </row>
        <row r="702">
          <cell r="AH702" t="str">
            <v>本年预算</v>
          </cell>
        </row>
        <row r="703">
          <cell r="G703" t="str">
            <v>733013</v>
          </cell>
        </row>
        <row r="703">
          <cell r="K703" t="str">
            <v>事业收入</v>
          </cell>
        </row>
        <row r="703">
          <cell r="Q703" t="str">
            <v>210</v>
          </cell>
        </row>
        <row r="703">
          <cell r="AA703">
            <v>1.464</v>
          </cell>
        </row>
        <row r="703">
          <cell r="AH703" t="str">
            <v>本年预算</v>
          </cell>
        </row>
        <row r="704">
          <cell r="G704" t="str">
            <v>733013</v>
          </cell>
        </row>
        <row r="704">
          <cell r="K704" t="str">
            <v>事业收入</v>
          </cell>
        </row>
        <row r="704">
          <cell r="Q704" t="str">
            <v>210</v>
          </cell>
        </row>
        <row r="704">
          <cell r="AA704">
            <v>15</v>
          </cell>
        </row>
        <row r="704">
          <cell r="AH704" t="str">
            <v>本年预算</v>
          </cell>
        </row>
        <row r="705">
          <cell r="G705" t="str">
            <v>733013</v>
          </cell>
        </row>
        <row r="705">
          <cell r="K705" t="str">
            <v>事业收入</v>
          </cell>
        </row>
        <row r="705">
          <cell r="Q705" t="str">
            <v>210</v>
          </cell>
        </row>
        <row r="705">
          <cell r="AA705">
            <v>10</v>
          </cell>
        </row>
        <row r="705">
          <cell r="AH705" t="str">
            <v>本年预算</v>
          </cell>
        </row>
        <row r="706">
          <cell r="G706" t="str">
            <v>733013</v>
          </cell>
        </row>
        <row r="706">
          <cell r="K706" t="str">
            <v>事业收入</v>
          </cell>
        </row>
        <row r="706">
          <cell r="Q706" t="str">
            <v>210</v>
          </cell>
        </row>
        <row r="706">
          <cell r="AA706">
            <v>3</v>
          </cell>
        </row>
        <row r="706">
          <cell r="AH706" t="str">
            <v>本年预算</v>
          </cell>
        </row>
        <row r="707">
          <cell r="G707" t="str">
            <v>733013</v>
          </cell>
        </row>
        <row r="707">
          <cell r="K707" t="str">
            <v>事业收入</v>
          </cell>
        </row>
        <row r="707">
          <cell r="Q707" t="str">
            <v>210</v>
          </cell>
        </row>
        <row r="707">
          <cell r="AA707">
            <v>15</v>
          </cell>
        </row>
        <row r="707">
          <cell r="AH707" t="str">
            <v>本年预算</v>
          </cell>
        </row>
        <row r="708">
          <cell r="G708" t="str">
            <v>733013</v>
          </cell>
        </row>
        <row r="708">
          <cell r="K708" t="str">
            <v>事业收入</v>
          </cell>
        </row>
        <row r="708">
          <cell r="Q708" t="str">
            <v>210</v>
          </cell>
        </row>
        <row r="708">
          <cell r="AA708">
            <v>6</v>
          </cell>
        </row>
        <row r="708">
          <cell r="AH708" t="str">
            <v>本年预算</v>
          </cell>
        </row>
        <row r="709">
          <cell r="G709" t="str">
            <v>733013</v>
          </cell>
        </row>
        <row r="709">
          <cell r="K709" t="str">
            <v>事业收入</v>
          </cell>
        </row>
        <row r="709">
          <cell r="Q709" t="str">
            <v>210</v>
          </cell>
        </row>
        <row r="709">
          <cell r="AA709">
            <v>15</v>
          </cell>
        </row>
        <row r="709">
          <cell r="AH709" t="str">
            <v>本年预算</v>
          </cell>
        </row>
        <row r="710">
          <cell r="G710" t="str">
            <v>733013</v>
          </cell>
        </row>
        <row r="710">
          <cell r="K710" t="str">
            <v>事业收入</v>
          </cell>
        </row>
        <row r="710">
          <cell r="Q710" t="str">
            <v>210</v>
          </cell>
        </row>
        <row r="710">
          <cell r="AA710">
            <v>2.439</v>
          </cell>
        </row>
        <row r="710">
          <cell r="AH710" t="str">
            <v>本年预算</v>
          </cell>
        </row>
        <row r="711">
          <cell r="G711" t="str">
            <v>733013</v>
          </cell>
        </row>
        <row r="711">
          <cell r="K711" t="str">
            <v>事业收入</v>
          </cell>
        </row>
        <row r="711">
          <cell r="Q711" t="str">
            <v>210</v>
          </cell>
        </row>
        <row r="711">
          <cell r="AA711">
            <v>1.764</v>
          </cell>
        </row>
        <row r="711">
          <cell r="AH711" t="str">
            <v>本年预算</v>
          </cell>
        </row>
        <row r="712">
          <cell r="G712" t="str">
            <v>733013</v>
          </cell>
        </row>
        <row r="712">
          <cell r="K712" t="str">
            <v>事业收入</v>
          </cell>
        </row>
        <row r="712">
          <cell r="Q712" t="str">
            <v>210</v>
          </cell>
        </row>
        <row r="712">
          <cell r="AA712">
            <v>4.878</v>
          </cell>
        </row>
        <row r="712">
          <cell r="AH712" t="str">
            <v>本年预算</v>
          </cell>
        </row>
        <row r="713">
          <cell r="G713" t="str">
            <v>733013</v>
          </cell>
        </row>
        <row r="713">
          <cell r="K713" t="str">
            <v>事业收入</v>
          </cell>
        </row>
        <row r="713">
          <cell r="Q713" t="str">
            <v>210</v>
          </cell>
        </row>
        <row r="713">
          <cell r="AA713">
            <v>3.528</v>
          </cell>
        </row>
        <row r="713">
          <cell r="AH713" t="str">
            <v>本年预算</v>
          </cell>
        </row>
        <row r="714">
          <cell r="G714" t="str">
            <v>733013</v>
          </cell>
        </row>
        <row r="714">
          <cell r="K714" t="str">
            <v>事业收入</v>
          </cell>
        </row>
        <row r="714">
          <cell r="Q714" t="str">
            <v>210</v>
          </cell>
        </row>
        <row r="714">
          <cell r="AA714">
            <v>28.795</v>
          </cell>
        </row>
        <row r="714">
          <cell r="AH714" t="str">
            <v>本年预算</v>
          </cell>
        </row>
        <row r="715">
          <cell r="G715" t="str">
            <v>733013</v>
          </cell>
        </row>
        <row r="715">
          <cell r="K715" t="str">
            <v>事业收入</v>
          </cell>
        </row>
        <row r="715">
          <cell r="Q715" t="str">
            <v>210</v>
          </cell>
        </row>
        <row r="715">
          <cell r="AA715">
            <v>19.197</v>
          </cell>
        </row>
        <row r="715">
          <cell r="AH715" t="str">
            <v>本年预算</v>
          </cell>
        </row>
        <row r="716">
          <cell r="G716" t="str">
            <v>733013</v>
          </cell>
        </row>
        <row r="716">
          <cell r="K716" t="str">
            <v>事业收入</v>
          </cell>
        </row>
        <row r="716">
          <cell r="Q716" t="str">
            <v>221</v>
          </cell>
        </row>
        <row r="716">
          <cell r="AA716">
            <v>11.708</v>
          </cell>
        </row>
        <row r="716">
          <cell r="AH716" t="str">
            <v>本年预算</v>
          </cell>
        </row>
        <row r="717">
          <cell r="G717" t="str">
            <v>733013</v>
          </cell>
        </row>
        <row r="717">
          <cell r="K717" t="str">
            <v>事业收入</v>
          </cell>
        </row>
        <row r="717">
          <cell r="Q717" t="str">
            <v>210</v>
          </cell>
        </row>
        <row r="717">
          <cell r="AA717">
            <v>40.56</v>
          </cell>
        </row>
        <row r="717">
          <cell r="AH717" t="str">
            <v>本年预算</v>
          </cell>
        </row>
        <row r="718">
          <cell r="G718" t="str">
            <v>733013</v>
          </cell>
        </row>
        <row r="718">
          <cell r="K718" t="str">
            <v>事业收入</v>
          </cell>
        </row>
        <row r="718">
          <cell r="Q718" t="str">
            <v>210</v>
          </cell>
        </row>
        <row r="718">
          <cell r="AA718">
            <v>26.021</v>
          </cell>
        </row>
        <row r="718">
          <cell r="AH718" t="str">
            <v>本年预算</v>
          </cell>
        </row>
        <row r="719">
          <cell r="G719" t="str">
            <v>733013</v>
          </cell>
        </row>
        <row r="719">
          <cell r="K719" t="str">
            <v>事业收入</v>
          </cell>
        </row>
        <row r="719">
          <cell r="Q719" t="str">
            <v>210</v>
          </cell>
        </row>
        <row r="719">
          <cell r="AA719">
            <v>12.168</v>
          </cell>
        </row>
        <row r="719">
          <cell r="AH719" t="str">
            <v>本年预算</v>
          </cell>
        </row>
        <row r="720">
          <cell r="G720" t="str">
            <v>733013</v>
          </cell>
        </row>
        <row r="720">
          <cell r="K720" t="str">
            <v>事业收入</v>
          </cell>
        </row>
        <row r="720">
          <cell r="Q720" t="str">
            <v>210</v>
          </cell>
        </row>
        <row r="720">
          <cell r="AA720">
            <v>2.496</v>
          </cell>
        </row>
        <row r="720">
          <cell r="AH720" t="str">
            <v>本年预算</v>
          </cell>
        </row>
        <row r="721">
          <cell r="G721" t="str">
            <v>733014</v>
          </cell>
        </row>
        <row r="721">
          <cell r="K721" t="str">
            <v>事业收入</v>
          </cell>
        </row>
        <row r="721">
          <cell r="Q721" t="str">
            <v>208</v>
          </cell>
        </row>
        <row r="721">
          <cell r="AA721">
            <v>8.425</v>
          </cell>
        </row>
        <row r="721">
          <cell r="AH721" t="str">
            <v>本年预算</v>
          </cell>
        </row>
        <row r="722">
          <cell r="G722" t="str">
            <v>733014</v>
          </cell>
        </row>
        <row r="722">
          <cell r="K722" t="str">
            <v>事业收入</v>
          </cell>
        </row>
        <row r="722">
          <cell r="Q722" t="str">
            <v>210</v>
          </cell>
        </row>
        <row r="722">
          <cell r="AA722">
            <v>0.529</v>
          </cell>
        </row>
        <row r="722">
          <cell r="AH722" t="str">
            <v>本年预算</v>
          </cell>
        </row>
        <row r="723">
          <cell r="G723" t="str">
            <v>733014</v>
          </cell>
        </row>
        <row r="723">
          <cell r="K723" t="str">
            <v>事业收入</v>
          </cell>
        </row>
        <row r="723">
          <cell r="Q723" t="str">
            <v>210</v>
          </cell>
        </row>
        <row r="723">
          <cell r="AA723">
            <v>8.425</v>
          </cell>
        </row>
        <row r="723">
          <cell r="AH723" t="str">
            <v>本年预算</v>
          </cell>
        </row>
        <row r="724">
          <cell r="G724" t="str">
            <v>733014</v>
          </cell>
        </row>
        <row r="724">
          <cell r="K724" t="str">
            <v>事业收入</v>
          </cell>
        </row>
        <row r="724">
          <cell r="Q724" t="str">
            <v>210</v>
          </cell>
        </row>
        <row r="724">
          <cell r="AA724">
            <v>0.316</v>
          </cell>
        </row>
        <row r="724">
          <cell r="AH724" t="str">
            <v>本年预算</v>
          </cell>
        </row>
        <row r="725">
          <cell r="G725" t="str">
            <v>733014</v>
          </cell>
        </row>
        <row r="725">
          <cell r="K725" t="str">
            <v>事业收入</v>
          </cell>
        </row>
        <row r="725">
          <cell r="Q725" t="str">
            <v>210</v>
          </cell>
        </row>
        <row r="725">
          <cell r="AA725">
            <v>0.526</v>
          </cell>
        </row>
        <row r="725">
          <cell r="AH725" t="str">
            <v>本年预算</v>
          </cell>
        </row>
        <row r="726">
          <cell r="G726" t="str">
            <v>733014</v>
          </cell>
        </row>
        <row r="726">
          <cell r="K726" t="str">
            <v>事业收入</v>
          </cell>
        </row>
        <row r="726">
          <cell r="Q726" t="str">
            <v>210</v>
          </cell>
        </row>
        <row r="726">
          <cell r="AA726">
            <v>1.58</v>
          </cell>
        </row>
        <row r="726">
          <cell r="AH726" t="str">
            <v>本年预算</v>
          </cell>
        </row>
        <row r="727">
          <cell r="G727" t="str">
            <v>733014</v>
          </cell>
        </row>
        <row r="727">
          <cell r="K727" t="str">
            <v>事业收入</v>
          </cell>
        </row>
        <row r="727">
          <cell r="Q727" t="str">
            <v>210</v>
          </cell>
        </row>
        <row r="727">
          <cell r="AA727">
            <v>13</v>
          </cell>
        </row>
        <row r="727">
          <cell r="AH727" t="str">
            <v>本年预算</v>
          </cell>
        </row>
        <row r="728">
          <cell r="G728" t="str">
            <v>733014</v>
          </cell>
        </row>
        <row r="728">
          <cell r="K728" t="str">
            <v>事业收入</v>
          </cell>
        </row>
        <row r="728">
          <cell r="Q728" t="str">
            <v>210</v>
          </cell>
        </row>
        <row r="728">
          <cell r="AA728">
            <v>3</v>
          </cell>
        </row>
        <row r="728">
          <cell r="AH728" t="str">
            <v>本年预算</v>
          </cell>
        </row>
        <row r="729">
          <cell r="G729" t="str">
            <v>733014</v>
          </cell>
        </row>
        <row r="729">
          <cell r="K729" t="str">
            <v>事业收入</v>
          </cell>
        </row>
        <row r="729">
          <cell r="Q729" t="str">
            <v>210</v>
          </cell>
        </row>
        <row r="729">
          <cell r="AA729">
            <v>6</v>
          </cell>
        </row>
        <row r="729">
          <cell r="AH729" t="str">
            <v>本年预算</v>
          </cell>
        </row>
        <row r="730">
          <cell r="G730" t="str">
            <v>733014</v>
          </cell>
        </row>
        <row r="730">
          <cell r="K730" t="str">
            <v>事业收入</v>
          </cell>
        </row>
        <row r="730">
          <cell r="Q730" t="str">
            <v>210</v>
          </cell>
        </row>
        <row r="730">
          <cell r="AA730">
            <v>1.5</v>
          </cell>
        </row>
        <row r="730">
          <cell r="AH730" t="str">
            <v>本年预算</v>
          </cell>
        </row>
        <row r="731">
          <cell r="G731" t="str">
            <v>733014</v>
          </cell>
        </row>
        <row r="731">
          <cell r="K731" t="str">
            <v>事业收入</v>
          </cell>
        </row>
        <row r="731">
          <cell r="Q731" t="str">
            <v>210</v>
          </cell>
        </row>
        <row r="731">
          <cell r="AA731">
            <v>15</v>
          </cell>
        </row>
        <row r="731">
          <cell r="AH731" t="str">
            <v>本年预算</v>
          </cell>
        </row>
        <row r="732">
          <cell r="G732" t="str">
            <v>733014</v>
          </cell>
        </row>
        <row r="732">
          <cell r="K732" t="str">
            <v>事业收入</v>
          </cell>
        </row>
        <row r="732">
          <cell r="Q732" t="str">
            <v>210</v>
          </cell>
        </row>
        <row r="732">
          <cell r="AA732">
            <v>20</v>
          </cell>
        </row>
        <row r="732">
          <cell r="AH732" t="str">
            <v>本年预算</v>
          </cell>
        </row>
        <row r="733">
          <cell r="G733" t="str">
            <v>733014</v>
          </cell>
        </row>
        <row r="733">
          <cell r="K733" t="str">
            <v>事业收入</v>
          </cell>
        </row>
        <row r="733">
          <cell r="Q733" t="str">
            <v>210</v>
          </cell>
        </row>
        <row r="733">
          <cell r="AA733">
            <v>50</v>
          </cell>
        </row>
        <row r="733">
          <cell r="AH733" t="str">
            <v>本年预算</v>
          </cell>
        </row>
        <row r="734">
          <cell r="G734" t="str">
            <v>733014</v>
          </cell>
        </row>
        <row r="734">
          <cell r="K734" t="str">
            <v>事业收入</v>
          </cell>
        </row>
        <row r="734">
          <cell r="Q734" t="str">
            <v>210</v>
          </cell>
        </row>
        <row r="734">
          <cell r="AA734">
            <v>4</v>
          </cell>
        </row>
        <row r="734">
          <cell r="AH734" t="str">
            <v>本年预算</v>
          </cell>
        </row>
        <row r="735">
          <cell r="G735" t="str">
            <v>733014</v>
          </cell>
        </row>
        <row r="735">
          <cell r="K735" t="str">
            <v>事业收入</v>
          </cell>
        </row>
        <row r="735">
          <cell r="Q735" t="str">
            <v>210</v>
          </cell>
        </row>
        <row r="735">
          <cell r="AA735">
            <v>1.888</v>
          </cell>
        </row>
        <row r="735">
          <cell r="AH735" t="str">
            <v>本年预算</v>
          </cell>
        </row>
        <row r="736">
          <cell r="G736" t="str">
            <v>733014</v>
          </cell>
        </row>
        <row r="736">
          <cell r="K736" t="str">
            <v>事业收入</v>
          </cell>
        </row>
        <row r="736">
          <cell r="Q736" t="str">
            <v>210</v>
          </cell>
        </row>
        <row r="736">
          <cell r="AA736">
            <v>5.403</v>
          </cell>
        </row>
        <row r="736">
          <cell r="AH736" t="str">
            <v>本年预算</v>
          </cell>
        </row>
        <row r="737">
          <cell r="G737" t="str">
            <v>733014</v>
          </cell>
        </row>
        <row r="737">
          <cell r="K737" t="str">
            <v>事业收入</v>
          </cell>
        </row>
        <row r="737">
          <cell r="Q737" t="str">
            <v>210</v>
          </cell>
        </row>
        <row r="737">
          <cell r="AA737">
            <v>3.777</v>
          </cell>
        </row>
        <row r="737">
          <cell r="AH737" t="str">
            <v>本年预算</v>
          </cell>
        </row>
        <row r="738">
          <cell r="G738" t="str">
            <v>733014</v>
          </cell>
        </row>
        <row r="738">
          <cell r="K738" t="str">
            <v>事业收入</v>
          </cell>
        </row>
        <row r="738">
          <cell r="Q738" t="str">
            <v>210</v>
          </cell>
        </row>
        <row r="738">
          <cell r="AA738">
            <v>30.329</v>
          </cell>
        </row>
        <row r="738">
          <cell r="AH738" t="str">
            <v>本年预算</v>
          </cell>
        </row>
        <row r="739">
          <cell r="G739" t="str">
            <v>733014</v>
          </cell>
        </row>
        <row r="739">
          <cell r="K739" t="str">
            <v>事业收入</v>
          </cell>
        </row>
        <row r="739">
          <cell r="Q739" t="str">
            <v>210</v>
          </cell>
        </row>
        <row r="739">
          <cell r="AA739">
            <v>20.22</v>
          </cell>
        </row>
        <row r="739">
          <cell r="AH739" t="str">
            <v>本年预算</v>
          </cell>
        </row>
        <row r="740">
          <cell r="G740" t="str">
            <v>733014</v>
          </cell>
        </row>
        <row r="740">
          <cell r="K740" t="str">
            <v>事业收入</v>
          </cell>
        </row>
        <row r="740">
          <cell r="Q740" t="str">
            <v>221</v>
          </cell>
        </row>
        <row r="740">
          <cell r="AA740">
            <v>12.637</v>
          </cell>
        </row>
        <row r="740">
          <cell r="AH740" t="str">
            <v>本年预算</v>
          </cell>
        </row>
        <row r="741">
          <cell r="G741" t="str">
            <v>733014</v>
          </cell>
        </row>
        <row r="741">
          <cell r="K741" t="str">
            <v>事业收入</v>
          </cell>
        </row>
        <row r="741">
          <cell r="Q741" t="str">
            <v>210</v>
          </cell>
        </row>
        <row r="741">
          <cell r="AA741">
            <v>41.6</v>
          </cell>
        </row>
        <row r="741">
          <cell r="AH741" t="str">
            <v>本年预算</v>
          </cell>
        </row>
        <row r="742">
          <cell r="G742" t="str">
            <v>733014</v>
          </cell>
        </row>
        <row r="742">
          <cell r="K742" t="str">
            <v>事业收入</v>
          </cell>
        </row>
        <row r="742">
          <cell r="Q742" t="str">
            <v>210</v>
          </cell>
        </row>
        <row r="742">
          <cell r="AA742">
            <v>26.688</v>
          </cell>
        </row>
        <row r="742">
          <cell r="AH742" t="str">
            <v>本年预算</v>
          </cell>
        </row>
        <row r="743">
          <cell r="G743" t="str">
            <v>733014</v>
          </cell>
        </row>
        <row r="743">
          <cell r="K743" t="str">
            <v>事业收入</v>
          </cell>
        </row>
        <row r="743">
          <cell r="Q743" t="str">
            <v>210</v>
          </cell>
        </row>
        <row r="743">
          <cell r="AA743">
            <v>12.48</v>
          </cell>
        </row>
        <row r="743">
          <cell r="AH743" t="str">
            <v>本年预算</v>
          </cell>
        </row>
        <row r="744">
          <cell r="G744" t="str">
            <v>733014</v>
          </cell>
        </row>
        <row r="744">
          <cell r="K744" t="str">
            <v>事业收入</v>
          </cell>
        </row>
        <row r="744">
          <cell r="Q744" t="str">
            <v>210</v>
          </cell>
        </row>
        <row r="744">
          <cell r="AA744">
            <v>2.56</v>
          </cell>
        </row>
        <row r="744">
          <cell r="AH744" t="str">
            <v>本年预算</v>
          </cell>
        </row>
        <row r="745">
          <cell r="G745" t="str">
            <v>733015</v>
          </cell>
        </row>
        <row r="745">
          <cell r="K745" t="str">
            <v>事业收入</v>
          </cell>
        </row>
        <row r="745">
          <cell r="Q745" t="str">
            <v>208</v>
          </cell>
        </row>
        <row r="745">
          <cell r="AA745">
            <v>3.302</v>
          </cell>
        </row>
        <row r="745">
          <cell r="AH745" t="str">
            <v>本年预算</v>
          </cell>
        </row>
        <row r="746">
          <cell r="G746" t="str">
            <v>733015</v>
          </cell>
        </row>
        <row r="746">
          <cell r="K746" t="str">
            <v>事业收入</v>
          </cell>
        </row>
        <row r="746">
          <cell r="Q746" t="str">
            <v>210</v>
          </cell>
        </row>
        <row r="746">
          <cell r="AA746">
            <v>0.219</v>
          </cell>
        </row>
        <row r="746">
          <cell r="AH746" t="str">
            <v>本年预算</v>
          </cell>
        </row>
        <row r="747">
          <cell r="G747" t="str">
            <v>733015</v>
          </cell>
        </row>
        <row r="747">
          <cell r="K747" t="str">
            <v>事业收入</v>
          </cell>
        </row>
        <row r="747">
          <cell r="Q747" t="str">
            <v>210</v>
          </cell>
        </row>
        <row r="747">
          <cell r="AA747">
            <v>3.302</v>
          </cell>
        </row>
        <row r="747">
          <cell r="AH747" t="str">
            <v>本年预算</v>
          </cell>
        </row>
        <row r="748">
          <cell r="G748" t="str">
            <v>733015</v>
          </cell>
        </row>
        <row r="748">
          <cell r="K748" t="str">
            <v>事业收入</v>
          </cell>
        </row>
        <row r="748">
          <cell r="Q748" t="str">
            <v>210</v>
          </cell>
        </row>
        <row r="748">
          <cell r="AA748">
            <v>0.124</v>
          </cell>
        </row>
        <row r="748">
          <cell r="AH748" t="str">
            <v>本年预算</v>
          </cell>
        </row>
        <row r="749">
          <cell r="G749" t="str">
            <v>733015</v>
          </cell>
        </row>
        <row r="749">
          <cell r="K749" t="str">
            <v>事业收入</v>
          </cell>
        </row>
        <row r="749">
          <cell r="Q749" t="str">
            <v>210</v>
          </cell>
        </row>
        <row r="749">
          <cell r="AA749">
            <v>0.206</v>
          </cell>
        </row>
        <row r="749">
          <cell r="AH749" t="str">
            <v>本年预算</v>
          </cell>
        </row>
        <row r="750">
          <cell r="G750" t="str">
            <v>733015</v>
          </cell>
        </row>
        <row r="750">
          <cell r="K750" t="str">
            <v>事业收入</v>
          </cell>
        </row>
        <row r="750">
          <cell r="Q750" t="str">
            <v>210</v>
          </cell>
        </row>
        <row r="750">
          <cell r="AA750">
            <v>0.619</v>
          </cell>
        </row>
        <row r="750">
          <cell r="AH750" t="str">
            <v>本年预算</v>
          </cell>
        </row>
        <row r="751">
          <cell r="G751" t="str">
            <v>733015</v>
          </cell>
        </row>
        <row r="751">
          <cell r="K751" t="str">
            <v>事业收入</v>
          </cell>
        </row>
        <row r="751">
          <cell r="Q751" t="str">
            <v>210</v>
          </cell>
        </row>
        <row r="751">
          <cell r="AA751">
            <v>3</v>
          </cell>
        </row>
        <row r="751">
          <cell r="AH751" t="str">
            <v>本年预算</v>
          </cell>
        </row>
        <row r="752">
          <cell r="G752" t="str">
            <v>733015</v>
          </cell>
        </row>
        <row r="752">
          <cell r="K752" t="str">
            <v>事业收入</v>
          </cell>
        </row>
        <row r="752">
          <cell r="Q752" t="str">
            <v>210</v>
          </cell>
        </row>
        <row r="752">
          <cell r="AA752">
            <v>7</v>
          </cell>
        </row>
        <row r="752">
          <cell r="AH752" t="str">
            <v>本年预算</v>
          </cell>
        </row>
        <row r="753">
          <cell r="G753" t="str">
            <v>733015</v>
          </cell>
        </row>
        <row r="753">
          <cell r="K753" t="str">
            <v>事业收入</v>
          </cell>
        </row>
        <row r="753">
          <cell r="Q753" t="str">
            <v>210</v>
          </cell>
        </row>
        <row r="753">
          <cell r="AA753">
            <v>0.4</v>
          </cell>
        </row>
        <row r="753">
          <cell r="AH753" t="str">
            <v>本年预算</v>
          </cell>
        </row>
        <row r="754">
          <cell r="G754" t="str">
            <v>733015</v>
          </cell>
        </row>
        <row r="754">
          <cell r="K754" t="str">
            <v>事业收入</v>
          </cell>
        </row>
        <row r="754">
          <cell r="Q754" t="str">
            <v>210</v>
          </cell>
        </row>
        <row r="754">
          <cell r="AA754">
            <v>5</v>
          </cell>
        </row>
        <row r="754">
          <cell r="AH754" t="str">
            <v>本年预算</v>
          </cell>
        </row>
        <row r="755">
          <cell r="G755" t="str">
            <v>733015</v>
          </cell>
        </row>
        <row r="755">
          <cell r="K755" t="str">
            <v>事业收入</v>
          </cell>
        </row>
        <row r="755">
          <cell r="Q755" t="str">
            <v>210</v>
          </cell>
        </row>
        <row r="755">
          <cell r="AA755">
            <v>1</v>
          </cell>
        </row>
        <row r="755">
          <cell r="AH755" t="str">
            <v>本年预算</v>
          </cell>
        </row>
        <row r="756">
          <cell r="G756" t="str">
            <v>733015</v>
          </cell>
        </row>
        <row r="756">
          <cell r="K756" t="str">
            <v>事业收入</v>
          </cell>
        </row>
        <row r="756">
          <cell r="Q756" t="str">
            <v>210</v>
          </cell>
        </row>
        <row r="756">
          <cell r="AA756">
            <v>5</v>
          </cell>
        </row>
        <row r="756">
          <cell r="AH756" t="str">
            <v>本年预算</v>
          </cell>
        </row>
        <row r="757">
          <cell r="G757" t="str">
            <v>733015</v>
          </cell>
        </row>
        <row r="757">
          <cell r="K757" t="str">
            <v>事业收入</v>
          </cell>
        </row>
        <row r="757">
          <cell r="Q757" t="str">
            <v>210</v>
          </cell>
        </row>
        <row r="757">
          <cell r="AA757">
            <v>8.33</v>
          </cell>
        </row>
        <row r="757">
          <cell r="AH757" t="str">
            <v>本年预算</v>
          </cell>
        </row>
        <row r="758">
          <cell r="G758" t="str">
            <v>733015</v>
          </cell>
        </row>
        <row r="758">
          <cell r="K758" t="str">
            <v>事业收入</v>
          </cell>
        </row>
        <row r="758">
          <cell r="Q758" t="str">
            <v>210</v>
          </cell>
        </row>
        <row r="758">
          <cell r="AA758">
            <v>2</v>
          </cell>
        </row>
        <row r="758">
          <cell r="AH758" t="str">
            <v>本年预算</v>
          </cell>
        </row>
        <row r="759">
          <cell r="G759" t="str">
            <v>733015</v>
          </cell>
        </row>
        <row r="759">
          <cell r="K759" t="str">
            <v>事业收入</v>
          </cell>
        </row>
        <row r="759">
          <cell r="Q759" t="str">
            <v>210</v>
          </cell>
        </row>
        <row r="759">
          <cell r="AA759">
            <v>28</v>
          </cell>
        </row>
        <row r="759">
          <cell r="AH759" t="str">
            <v>本年预算</v>
          </cell>
        </row>
        <row r="760">
          <cell r="G760" t="str">
            <v>733015</v>
          </cell>
        </row>
        <row r="760">
          <cell r="K760" t="str">
            <v>事业收入</v>
          </cell>
        </row>
        <row r="760">
          <cell r="Q760" t="str">
            <v>210</v>
          </cell>
        </row>
        <row r="760">
          <cell r="AA760">
            <v>10</v>
          </cell>
        </row>
        <row r="760">
          <cell r="AH760" t="str">
            <v>本年预算</v>
          </cell>
        </row>
        <row r="761">
          <cell r="G761" t="str">
            <v>733015</v>
          </cell>
        </row>
        <row r="761">
          <cell r="K761" t="str">
            <v>事业收入</v>
          </cell>
        </row>
        <row r="761">
          <cell r="Q761" t="str">
            <v>210</v>
          </cell>
        </row>
        <row r="761">
          <cell r="AA761">
            <v>14.76</v>
          </cell>
        </row>
        <row r="761">
          <cell r="AH761" t="str">
            <v>本年预算</v>
          </cell>
        </row>
        <row r="762">
          <cell r="G762" t="str">
            <v>733015</v>
          </cell>
        </row>
        <row r="762">
          <cell r="K762" t="str">
            <v>事业收入</v>
          </cell>
        </row>
        <row r="762">
          <cell r="Q762" t="str">
            <v>210</v>
          </cell>
        </row>
        <row r="762">
          <cell r="AA762">
            <v>0.2</v>
          </cell>
        </row>
        <row r="762">
          <cell r="AH762" t="str">
            <v>本年预算</v>
          </cell>
        </row>
        <row r="763">
          <cell r="G763" t="str">
            <v>733015</v>
          </cell>
        </row>
        <row r="763">
          <cell r="K763" t="str">
            <v>事业收入</v>
          </cell>
        </row>
        <row r="763">
          <cell r="Q763" t="str">
            <v>210</v>
          </cell>
        </row>
        <row r="763">
          <cell r="AA763">
            <v>0.1</v>
          </cell>
        </row>
        <row r="763">
          <cell r="AH763" t="str">
            <v>本年预算</v>
          </cell>
        </row>
        <row r="764">
          <cell r="G764" t="str">
            <v>733015</v>
          </cell>
        </row>
        <row r="764">
          <cell r="K764" t="str">
            <v>事业收入</v>
          </cell>
        </row>
        <row r="764">
          <cell r="Q764" t="str">
            <v>210</v>
          </cell>
        </row>
        <row r="764">
          <cell r="AA764">
            <v>0.762</v>
          </cell>
        </row>
        <row r="764">
          <cell r="AH764" t="str">
            <v>本年预算</v>
          </cell>
        </row>
        <row r="765">
          <cell r="G765" t="str">
            <v>733015</v>
          </cell>
        </row>
        <row r="765">
          <cell r="K765" t="str">
            <v>事业收入</v>
          </cell>
        </row>
        <row r="765">
          <cell r="Q765" t="str">
            <v>210</v>
          </cell>
        </row>
        <row r="765">
          <cell r="AA765">
            <v>2.064</v>
          </cell>
        </row>
        <row r="765">
          <cell r="AH765" t="str">
            <v>本年预算</v>
          </cell>
        </row>
        <row r="766">
          <cell r="G766" t="str">
            <v>733015</v>
          </cell>
        </row>
        <row r="766">
          <cell r="K766" t="str">
            <v>事业收入</v>
          </cell>
        </row>
        <row r="766">
          <cell r="Q766" t="str">
            <v>210</v>
          </cell>
        </row>
        <row r="766">
          <cell r="AA766">
            <v>1.524</v>
          </cell>
        </row>
        <row r="766">
          <cell r="AH766" t="str">
            <v>本年预算</v>
          </cell>
        </row>
        <row r="767">
          <cell r="G767" t="str">
            <v>733015</v>
          </cell>
        </row>
        <row r="767">
          <cell r="K767" t="str">
            <v>事业收入</v>
          </cell>
        </row>
        <row r="767">
          <cell r="Q767" t="str">
            <v>210</v>
          </cell>
        </row>
        <row r="767">
          <cell r="AA767">
            <v>11.911</v>
          </cell>
        </row>
        <row r="767">
          <cell r="AH767" t="str">
            <v>本年预算</v>
          </cell>
        </row>
        <row r="768">
          <cell r="G768" t="str">
            <v>733015</v>
          </cell>
        </row>
        <row r="768">
          <cell r="K768" t="str">
            <v>事业收入</v>
          </cell>
        </row>
        <row r="768">
          <cell r="Q768" t="str">
            <v>210</v>
          </cell>
        </row>
        <row r="768">
          <cell r="AA768">
            <v>7.94</v>
          </cell>
        </row>
        <row r="768">
          <cell r="AH768" t="str">
            <v>本年预算</v>
          </cell>
        </row>
        <row r="769">
          <cell r="G769" t="str">
            <v>733015</v>
          </cell>
        </row>
        <row r="769">
          <cell r="K769" t="str">
            <v>事业收入</v>
          </cell>
        </row>
        <row r="769">
          <cell r="Q769" t="str">
            <v>221</v>
          </cell>
        </row>
        <row r="769">
          <cell r="AA769">
            <v>4.953</v>
          </cell>
        </row>
        <row r="769">
          <cell r="AH769" t="str">
            <v>本年预算</v>
          </cell>
        </row>
        <row r="770">
          <cell r="G770" t="str">
            <v>733015</v>
          </cell>
        </row>
        <row r="770">
          <cell r="K770" t="str">
            <v>事业收入</v>
          </cell>
        </row>
        <row r="770">
          <cell r="Q770" t="str">
            <v>210</v>
          </cell>
        </row>
        <row r="770">
          <cell r="AA770">
            <v>17.68</v>
          </cell>
        </row>
        <row r="770">
          <cell r="AH770" t="str">
            <v>本年预算</v>
          </cell>
        </row>
        <row r="771">
          <cell r="G771" t="str">
            <v>733015</v>
          </cell>
        </row>
        <row r="771">
          <cell r="K771" t="str">
            <v>事业收入</v>
          </cell>
        </row>
        <row r="771">
          <cell r="Q771" t="str">
            <v>210</v>
          </cell>
        </row>
        <row r="771">
          <cell r="AA771">
            <v>11.342</v>
          </cell>
        </row>
        <row r="771">
          <cell r="AH771" t="str">
            <v>本年预算</v>
          </cell>
        </row>
        <row r="772">
          <cell r="G772" t="str">
            <v>733015</v>
          </cell>
        </row>
        <row r="772">
          <cell r="K772" t="str">
            <v>事业收入</v>
          </cell>
        </row>
        <row r="772">
          <cell r="Q772" t="str">
            <v>210</v>
          </cell>
        </row>
        <row r="772">
          <cell r="AA772">
            <v>5.304</v>
          </cell>
        </row>
        <row r="772">
          <cell r="AH772" t="str">
            <v>本年预算</v>
          </cell>
        </row>
        <row r="773">
          <cell r="G773" t="str">
            <v>733015</v>
          </cell>
        </row>
        <row r="773">
          <cell r="K773" t="str">
            <v>事业收入</v>
          </cell>
        </row>
        <row r="773">
          <cell r="Q773" t="str">
            <v>210</v>
          </cell>
        </row>
        <row r="773">
          <cell r="AA773">
            <v>1.088</v>
          </cell>
        </row>
        <row r="773">
          <cell r="AH773" t="str">
            <v>本年预算</v>
          </cell>
        </row>
        <row r="774">
          <cell r="G774" t="str">
            <v>733016</v>
          </cell>
        </row>
        <row r="774">
          <cell r="K774" t="str">
            <v>事业收入</v>
          </cell>
        </row>
        <row r="774">
          <cell r="Q774" t="str">
            <v>208</v>
          </cell>
        </row>
        <row r="774">
          <cell r="AA774">
            <v>4.95</v>
          </cell>
        </row>
        <row r="774">
          <cell r="AH774" t="str">
            <v>本年预算</v>
          </cell>
        </row>
        <row r="775">
          <cell r="G775" t="str">
            <v>733016</v>
          </cell>
        </row>
        <row r="775">
          <cell r="K775" t="str">
            <v>事业收入</v>
          </cell>
        </row>
        <row r="775">
          <cell r="Q775" t="str">
            <v>210</v>
          </cell>
        </row>
        <row r="775">
          <cell r="AA775">
            <v>0.326</v>
          </cell>
        </row>
        <row r="775">
          <cell r="AH775" t="str">
            <v>本年预算</v>
          </cell>
        </row>
        <row r="776">
          <cell r="G776" t="str">
            <v>733016</v>
          </cell>
        </row>
        <row r="776">
          <cell r="K776" t="str">
            <v>事业收入</v>
          </cell>
        </row>
        <row r="776">
          <cell r="Q776" t="str">
            <v>210</v>
          </cell>
        </row>
        <row r="776">
          <cell r="AA776">
            <v>4.95</v>
          </cell>
        </row>
        <row r="776">
          <cell r="AH776" t="str">
            <v>本年预算</v>
          </cell>
        </row>
        <row r="777">
          <cell r="G777" t="str">
            <v>733016</v>
          </cell>
        </row>
        <row r="777">
          <cell r="K777" t="str">
            <v>事业收入</v>
          </cell>
        </row>
        <row r="777">
          <cell r="Q777" t="str">
            <v>210</v>
          </cell>
        </row>
        <row r="777">
          <cell r="AA777">
            <v>0.186</v>
          </cell>
        </row>
        <row r="777">
          <cell r="AH777" t="str">
            <v>本年预算</v>
          </cell>
        </row>
        <row r="778">
          <cell r="G778" t="str">
            <v>733016</v>
          </cell>
        </row>
        <row r="778">
          <cell r="K778" t="str">
            <v>事业收入</v>
          </cell>
        </row>
        <row r="778">
          <cell r="Q778" t="str">
            <v>210</v>
          </cell>
        </row>
        <row r="778">
          <cell r="AA778">
            <v>0.309</v>
          </cell>
        </row>
        <row r="778">
          <cell r="AH778" t="str">
            <v>本年预算</v>
          </cell>
        </row>
        <row r="779">
          <cell r="G779" t="str">
            <v>733016</v>
          </cell>
        </row>
        <row r="779">
          <cell r="K779" t="str">
            <v>事业收入</v>
          </cell>
        </row>
        <row r="779">
          <cell r="Q779" t="str">
            <v>210</v>
          </cell>
        </row>
        <row r="779">
          <cell r="AA779">
            <v>0.928</v>
          </cell>
        </row>
        <row r="779">
          <cell r="AH779" t="str">
            <v>本年预算</v>
          </cell>
        </row>
        <row r="780">
          <cell r="G780" t="str">
            <v>733016</v>
          </cell>
        </row>
        <row r="780">
          <cell r="K780" t="str">
            <v>事业收入</v>
          </cell>
        </row>
        <row r="780">
          <cell r="Q780" t="str">
            <v>210</v>
          </cell>
        </row>
        <row r="780">
          <cell r="AA780">
            <v>3</v>
          </cell>
        </row>
        <row r="780">
          <cell r="AH780" t="str">
            <v>本年预算</v>
          </cell>
        </row>
        <row r="781">
          <cell r="G781" t="str">
            <v>733016</v>
          </cell>
        </row>
        <row r="781">
          <cell r="K781" t="str">
            <v>事业收入</v>
          </cell>
        </row>
        <row r="781">
          <cell r="Q781" t="str">
            <v>210</v>
          </cell>
        </row>
        <row r="781">
          <cell r="AA781">
            <v>5</v>
          </cell>
        </row>
        <row r="781">
          <cell r="AH781" t="str">
            <v>本年预算</v>
          </cell>
        </row>
        <row r="782">
          <cell r="G782" t="str">
            <v>733016</v>
          </cell>
        </row>
        <row r="782">
          <cell r="K782" t="str">
            <v>事业收入</v>
          </cell>
        </row>
        <row r="782">
          <cell r="Q782" t="str">
            <v>210</v>
          </cell>
        </row>
        <row r="782">
          <cell r="AA782">
            <v>1</v>
          </cell>
        </row>
        <row r="782">
          <cell r="AH782" t="str">
            <v>本年预算</v>
          </cell>
        </row>
        <row r="783">
          <cell r="G783" t="str">
            <v>733016</v>
          </cell>
        </row>
        <row r="783">
          <cell r="K783" t="str">
            <v>事业收入</v>
          </cell>
        </row>
        <row r="783">
          <cell r="Q783" t="str">
            <v>210</v>
          </cell>
        </row>
        <row r="783">
          <cell r="AA783">
            <v>4</v>
          </cell>
        </row>
        <row r="783">
          <cell r="AH783" t="str">
            <v>本年预算</v>
          </cell>
        </row>
        <row r="784">
          <cell r="G784" t="str">
            <v>733016</v>
          </cell>
        </row>
        <row r="784">
          <cell r="K784" t="str">
            <v>事业收入</v>
          </cell>
        </row>
        <row r="784">
          <cell r="Q784" t="str">
            <v>210</v>
          </cell>
        </row>
        <row r="784">
          <cell r="AA784">
            <v>3</v>
          </cell>
        </row>
        <row r="784">
          <cell r="AH784" t="str">
            <v>本年预算</v>
          </cell>
        </row>
        <row r="785">
          <cell r="G785" t="str">
            <v>733016</v>
          </cell>
        </row>
        <row r="785">
          <cell r="K785" t="str">
            <v>事业收入</v>
          </cell>
        </row>
        <row r="785">
          <cell r="Q785" t="str">
            <v>210</v>
          </cell>
        </row>
        <row r="785">
          <cell r="AA785">
            <v>3</v>
          </cell>
        </row>
        <row r="785">
          <cell r="AH785" t="str">
            <v>本年预算</v>
          </cell>
        </row>
        <row r="786">
          <cell r="G786" t="str">
            <v>733016</v>
          </cell>
        </row>
        <row r="786">
          <cell r="K786" t="str">
            <v>事业收入</v>
          </cell>
        </row>
        <row r="786">
          <cell r="Q786" t="str">
            <v>210</v>
          </cell>
        </row>
        <row r="786">
          <cell r="AA786">
            <v>25</v>
          </cell>
        </row>
        <row r="786">
          <cell r="AH786" t="str">
            <v>本年预算</v>
          </cell>
        </row>
        <row r="787">
          <cell r="G787" t="str">
            <v>733016</v>
          </cell>
        </row>
        <row r="787">
          <cell r="K787" t="str">
            <v>事业收入</v>
          </cell>
        </row>
        <row r="787">
          <cell r="Q787" t="str">
            <v>210</v>
          </cell>
        </row>
        <row r="787">
          <cell r="AA787">
            <v>3</v>
          </cell>
        </row>
        <row r="787">
          <cell r="AH787" t="str">
            <v>本年预算</v>
          </cell>
        </row>
        <row r="788">
          <cell r="G788" t="str">
            <v>733016</v>
          </cell>
        </row>
        <row r="788">
          <cell r="K788" t="str">
            <v>事业收入</v>
          </cell>
        </row>
        <row r="788">
          <cell r="Q788" t="str">
            <v>210</v>
          </cell>
        </row>
        <row r="788">
          <cell r="AA788">
            <v>17.66</v>
          </cell>
        </row>
        <row r="788">
          <cell r="AH788" t="str">
            <v>本年预算</v>
          </cell>
        </row>
        <row r="789">
          <cell r="G789" t="str">
            <v>733016</v>
          </cell>
        </row>
        <row r="789">
          <cell r="K789" t="str">
            <v>事业收入</v>
          </cell>
        </row>
        <row r="789">
          <cell r="Q789" t="str">
            <v>210</v>
          </cell>
        </row>
        <row r="789">
          <cell r="AA789">
            <v>11.774</v>
          </cell>
        </row>
        <row r="789">
          <cell r="AH789" t="str">
            <v>本年预算</v>
          </cell>
        </row>
        <row r="790">
          <cell r="G790" t="str">
            <v>733016</v>
          </cell>
        </row>
        <row r="790">
          <cell r="K790" t="str">
            <v>事业收入</v>
          </cell>
        </row>
        <row r="790">
          <cell r="Q790" t="str">
            <v>221</v>
          </cell>
        </row>
        <row r="790">
          <cell r="AA790">
            <v>7.424</v>
          </cell>
        </row>
        <row r="790">
          <cell r="AH790" t="str">
            <v>本年预算</v>
          </cell>
        </row>
        <row r="791">
          <cell r="G791" t="str">
            <v>733016</v>
          </cell>
        </row>
        <row r="791">
          <cell r="K791" t="str">
            <v>事业收入</v>
          </cell>
        </row>
        <row r="791">
          <cell r="Q791" t="str">
            <v>210</v>
          </cell>
        </row>
        <row r="791">
          <cell r="AA791">
            <v>24.96</v>
          </cell>
        </row>
        <row r="791">
          <cell r="AH791" t="str">
            <v>本年预算</v>
          </cell>
        </row>
        <row r="792">
          <cell r="G792" t="str">
            <v>733016</v>
          </cell>
        </row>
        <row r="792">
          <cell r="K792" t="str">
            <v>事业收入</v>
          </cell>
        </row>
        <row r="792">
          <cell r="Q792" t="str">
            <v>210</v>
          </cell>
        </row>
        <row r="792">
          <cell r="AA792">
            <v>16.013</v>
          </cell>
        </row>
        <row r="792">
          <cell r="AH792" t="str">
            <v>本年预算</v>
          </cell>
        </row>
        <row r="793">
          <cell r="G793" t="str">
            <v>733016</v>
          </cell>
        </row>
        <row r="793">
          <cell r="K793" t="str">
            <v>事业收入</v>
          </cell>
        </row>
        <row r="793">
          <cell r="Q793" t="str">
            <v>210</v>
          </cell>
        </row>
        <row r="793">
          <cell r="AA793">
            <v>7.488</v>
          </cell>
        </row>
        <row r="793">
          <cell r="AH793" t="str">
            <v>本年预算</v>
          </cell>
        </row>
        <row r="794">
          <cell r="G794" t="str">
            <v>733016</v>
          </cell>
        </row>
        <row r="794">
          <cell r="K794" t="str">
            <v>事业收入</v>
          </cell>
        </row>
        <row r="794">
          <cell r="Q794" t="str">
            <v>210</v>
          </cell>
        </row>
        <row r="794">
          <cell r="AA794">
            <v>1.536</v>
          </cell>
        </row>
        <row r="794">
          <cell r="AH794" t="str">
            <v>本年预算</v>
          </cell>
        </row>
        <row r="795">
          <cell r="G795" t="str">
            <v>733017</v>
          </cell>
        </row>
        <row r="795">
          <cell r="K795" t="str">
            <v>事业收入</v>
          </cell>
        </row>
        <row r="795">
          <cell r="Q795" t="str">
            <v>208</v>
          </cell>
        </row>
        <row r="795">
          <cell r="AA795">
            <v>4.54</v>
          </cell>
        </row>
        <row r="795">
          <cell r="AH795" t="str">
            <v>本年预算</v>
          </cell>
        </row>
        <row r="796">
          <cell r="G796" t="str">
            <v>733017</v>
          </cell>
        </row>
        <row r="796">
          <cell r="K796" t="str">
            <v>事业收入</v>
          </cell>
        </row>
        <row r="796">
          <cell r="Q796" t="str">
            <v>210</v>
          </cell>
        </row>
        <row r="796">
          <cell r="AA796">
            <v>0.301</v>
          </cell>
        </row>
        <row r="796">
          <cell r="AH796" t="str">
            <v>本年预算</v>
          </cell>
        </row>
        <row r="797">
          <cell r="G797" t="str">
            <v>733017</v>
          </cell>
        </row>
        <row r="797">
          <cell r="K797" t="str">
            <v>事业收入</v>
          </cell>
        </row>
        <row r="797">
          <cell r="Q797" t="str">
            <v>210</v>
          </cell>
        </row>
        <row r="797">
          <cell r="AA797">
            <v>4.54</v>
          </cell>
        </row>
        <row r="797">
          <cell r="AH797" t="str">
            <v>本年预算</v>
          </cell>
        </row>
        <row r="798">
          <cell r="G798" t="str">
            <v>733017</v>
          </cell>
        </row>
        <row r="798">
          <cell r="K798" t="str">
            <v>事业收入</v>
          </cell>
        </row>
        <row r="798">
          <cell r="Q798" t="str">
            <v>210</v>
          </cell>
        </row>
        <row r="798">
          <cell r="AA798">
            <v>0.171</v>
          </cell>
        </row>
        <row r="798">
          <cell r="AH798" t="str">
            <v>本年预算</v>
          </cell>
        </row>
        <row r="799">
          <cell r="G799" t="str">
            <v>733017</v>
          </cell>
        </row>
        <row r="799">
          <cell r="K799" t="str">
            <v>事业收入</v>
          </cell>
        </row>
        <row r="799">
          <cell r="Q799" t="str">
            <v>210</v>
          </cell>
        </row>
        <row r="799">
          <cell r="AA799">
            <v>0.283</v>
          </cell>
        </row>
        <row r="799">
          <cell r="AH799" t="str">
            <v>本年预算</v>
          </cell>
        </row>
        <row r="800">
          <cell r="G800" t="str">
            <v>733017</v>
          </cell>
        </row>
        <row r="800">
          <cell r="K800" t="str">
            <v>事业收入</v>
          </cell>
        </row>
        <row r="800">
          <cell r="Q800" t="str">
            <v>210</v>
          </cell>
        </row>
        <row r="800">
          <cell r="AA800">
            <v>0.851</v>
          </cell>
        </row>
        <row r="800">
          <cell r="AH800" t="str">
            <v>本年预算</v>
          </cell>
        </row>
        <row r="801">
          <cell r="G801" t="str">
            <v>733017</v>
          </cell>
        </row>
        <row r="801">
          <cell r="K801" t="str">
            <v>事业收入</v>
          </cell>
        </row>
        <row r="801">
          <cell r="Q801" t="str">
            <v>210</v>
          </cell>
        </row>
        <row r="801">
          <cell r="AA801">
            <v>4</v>
          </cell>
        </row>
        <row r="801">
          <cell r="AH801" t="str">
            <v>本年预算</v>
          </cell>
        </row>
        <row r="802">
          <cell r="G802" t="str">
            <v>733017</v>
          </cell>
        </row>
        <row r="802">
          <cell r="K802" t="str">
            <v>事业收入</v>
          </cell>
        </row>
        <row r="802">
          <cell r="Q802" t="str">
            <v>210</v>
          </cell>
        </row>
        <row r="802">
          <cell r="AA802">
            <v>5</v>
          </cell>
        </row>
        <row r="802">
          <cell r="AH802" t="str">
            <v>本年预算</v>
          </cell>
        </row>
        <row r="803">
          <cell r="G803" t="str">
            <v>733017</v>
          </cell>
        </row>
        <row r="803">
          <cell r="K803" t="str">
            <v>事业收入</v>
          </cell>
        </row>
        <row r="803">
          <cell r="Q803" t="str">
            <v>210</v>
          </cell>
        </row>
        <row r="803">
          <cell r="AA803">
            <v>0.5</v>
          </cell>
        </row>
        <row r="803">
          <cell r="AH803" t="str">
            <v>本年预算</v>
          </cell>
        </row>
        <row r="804">
          <cell r="G804" t="str">
            <v>733017</v>
          </cell>
        </row>
        <row r="804">
          <cell r="K804" t="str">
            <v>事业收入</v>
          </cell>
        </row>
        <row r="804">
          <cell r="Q804" t="str">
            <v>210</v>
          </cell>
        </row>
        <row r="804">
          <cell r="AA804">
            <v>5</v>
          </cell>
        </row>
        <row r="804">
          <cell r="AH804" t="str">
            <v>本年预算</v>
          </cell>
        </row>
        <row r="805">
          <cell r="G805" t="str">
            <v>733017</v>
          </cell>
        </row>
        <row r="805">
          <cell r="K805" t="str">
            <v>事业收入</v>
          </cell>
        </row>
        <row r="805">
          <cell r="Q805" t="str">
            <v>210</v>
          </cell>
        </row>
        <row r="805">
          <cell r="AA805">
            <v>1</v>
          </cell>
        </row>
        <row r="805">
          <cell r="AH805" t="str">
            <v>本年预算</v>
          </cell>
        </row>
        <row r="806">
          <cell r="G806" t="str">
            <v>733017</v>
          </cell>
        </row>
        <row r="806">
          <cell r="K806" t="str">
            <v>事业收入</v>
          </cell>
        </row>
        <row r="806">
          <cell r="Q806" t="str">
            <v>210</v>
          </cell>
        </row>
        <row r="806">
          <cell r="AA806">
            <v>3</v>
          </cell>
        </row>
        <row r="806">
          <cell r="AH806" t="str">
            <v>本年预算</v>
          </cell>
        </row>
        <row r="807">
          <cell r="G807" t="str">
            <v>733017</v>
          </cell>
        </row>
        <row r="807">
          <cell r="K807" t="str">
            <v>事业收入</v>
          </cell>
        </row>
        <row r="807">
          <cell r="Q807" t="str">
            <v>210</v>
          </cell>
        </row>
        <row r="807">
          <cell r="AA807">
            <v>0.5</v>
          </cell>
        </row>
        <row r="807">
          <cell r="AH807" t="str">
            <v>本年预算</v>
          </cell>
        </row>
        <row r="808">
          <cell r="G808" t="str">
            <v>733017</v>
          </cell>
        </row>
        <row r="808">
          <cell r="K808" t="str">
            <v>事业收入</v>
          </cell>
        </row>
        <row r="808">
          <cell r="Q808" t="str">
            <v>210</v>
          </cell>
        </row>
        <row r="808">
          <cell r="AA808">
            <v>0.5</v>
          </cell>
        </row>
        <row r="808">
          <cell r="AH808" t="str">
            <v>本年预算</v>
          </cell>
        </row>
        <row r="809">
          <cell r="G809" t="str">
            <v>733017</v>
          </cell>
        </row>
        <row r="809">
          <cell r="K809" t="str">
            <v>事业收入</v>
          </cell>
        </row>
        <row r="809">
          <cell r="Q809" t="str">
            <v>210</v>
          </cell>
        </row>
        <row r="809">
          <cell r="AA809">
            <v>55</v>
          </cell>
        </row>
        <row r="809">
          <cell r="AH809" t="str">
            <v>本年预算</v>
          </cell>
        </row>
        <row r="810">
          <cell r="G810" t="str">
            <v>733017</v>
          </cell>
        </row>
        <row r="810">
          <cell r="K810" t="str">
            <v>事业收入</v>
          </cell>
        </row>
        <row r="810">
          <cell r="Q810" t="str">
            <v>210</v>
          </cell>
        </row>
        <row r="810">
          <cell r="AA810">
            <v>15</v>
          </cell>
        </row>
        <row r="810">
          <cell r="AH810" t="str">
            <v>本年预算</v>
          </cell>
        </row>
        <row r="811">
          <cell r="G811" t="str">
            <v>733017</v>
          </cell>
        </row>
        <row r="811">
          <cell r="K811" t="str">
            <v>事业收入</v>
          </cell>
        </row>
        <row r="811">
          <cell r="Q811" t="str">
            <v>210</v>
          </cell>
        </row>
        <row r="811">
          <cell r="AA811">
            <v>5</v>
          </cell>
        </row>
        <row r="811">
          <cell r="AH811" t="str">
            <v>本年预算</v>
          </cell>
        </row>
        <row r="812">
          <cell r="G812" t="str">
            <v>733017</v>
          </cell>
        </row>
        <row r="812">
          <cell r="K812" t="str">
            <v>事业收入</v>
          </cell>
        </row>
        <row r="812">
          <cell r="Q812" t="str">
            <v>210</v>
          </cell>
        </row>
        <row r="812">
          <cell r="AA812">
            <v>2</v>
          </cell>
        </row>
        <row r="812">
          <cell r="AH812" t="str">
            <v>本年预算</v>
          </cell>
        </row>
        <row r="813">
          <cell r="G813" t="str">
            <v>733017</v>
          </cell>
        </row>
        <row r="813">
          <cell r="K813" t="str">
            <v>事业收入</v>
          </cell>
        </row>
        <row r="813">
          <cell r="Q813" t="str">
            <v>210</v>
          </cell>
        </row>
        <row r="813">
          <cell r="AA813">
            <v>2.821</v>
          </cell>
        </row>
        <row r="813">
          <cell r="AH813" t="str">
            <v>本年预算</v>
          </cell>
        </row>
        <row r="814">
          <cell r="G814" t="str">
            <v>733017</v>
          </cell>
        </row>
        <row r="814">
          <cell r="K814" t="str">
            <v>事业收入</v>
          </cell>
        </row>
        <row r="814">
          <cell r="Q814" t="str">
            <v>210</v>
          </cell>
        </row>
        <row r="814">
          <cell r="AA814">
            <v>9</v>
          </cell>
        </row>
        <row r="814">
          <cell r="AH814" t="str">
            <v>本年预算</v>
          </cell>
        </row>
        <row r="815">
          <cell r="G815" t="str">
            <v>733017</v>
          </cell>
        </row>
        <row r="815">
          <cell r="K815" t="str">
            <v>事业收入</v>
          </cell>
        </row>
        <row r="815">
          <cell r="Q815" t="str">
            <v>210</v>
          </cell>
        </row>
        <row r="815">
          <cell r="AA815">
            <v>16.252</v>
          </cell>
        </row>
        <row r="815">
          <cell r="AH815" t="str">
            <v>本年预算</v>
          </cell>
        </row>
        <row r="816">
          <cell r="G816" t="str">
            <v>733017</v>
          </cell>
        </row>
        <row r="816">
          <cell r="K816" t="str">
            <v>事业收入</v>
          </cell>
        </row>
        <row r="816">
          <cell r="Q816" t="str">
            <v>210</v>
          </cell>
        </row>
        <row r="816">
          <cell r="AA816">
            <v>10.834</v>
          </cell>
        </row>
        <row r="816">
          <cell r="AH816" t="str">
            <v>本年预算</v>
          </cell>
        </row>
        <row r="817">
          <cell r="G817" t="str">
            <v>733017</v>
          </cell>
        </row>
        <row r="817">
          <cell r="K817" t="str">
            <v>事业收入</v>
          </cell>
        </row>
        <row r="817">
          <cell r="Q817" t="str">
            <v>221</v>
          </cell>
        </row>
        <row r="817">
          <cell r="AA817">
            <v>6.809</v>
          </cell>
        </row>
        <row r="817">
          <cell r="AH817" t="str">
            <v>本年预算</v>
          </cell>
        </row>
        <row r="818">
          <cell r="G818" t="str">
            <v>733017</v>
          </cell>
        </row>
        <row r="818">
          <cell r="K818" t="str">
            <v>事业收入</v>
          </cell>
        </row>
        <row r="818">
          <cell r="Q818" t="str">
            <v>210</v>
          </cell>
        </row>
        <row r="818">
          <cell r="AA818">
            <v>22.88</v>
          </cell>
        </row>
        <row r="818">
          <cell r="AH818" t="str">
            <v>本年预算</v>
          </cell>
        </row>
        <row r="819">
          <cell r="G819" t="str">
            <v>733017</v>
          </cell>
        </row>
        <row r="819">
          <cell r="K819" t="str">
            <v>事业收入</v>
          </cell>
        </row>
        <row r="819">
          <cell r="Q819" t="str">
            <v>210</v>
          </cell>
        </row>
        <row r="819">
          <cell r="AA819">
            <v>14.678</v>
          </cell>
        </row>
        <row r="819">
          <cell r="AH819" t="str">
            <v>本年预算</v>
          </cell>
        </row>
        <row r="820">
          <cell r="G820" t="str">
            <v>733017</v>
          </cell>
        </row>
        <row r="820">
          <cell r="K820" t="str">
            <v>事业收入</v>
          </cell>
        </row>
        <row r="820">
          <cell r="Q820" t="str">
            <v>210</v>
          </cell>
        </row>
        <row r="820">
          <cell r="AA820">
            <v>6.864</v>
          </cell>
        </row>
        <row r="820">
          <cell r="AH820" t="str">
            <v>本年预算</v>
          </cell>
        </row>
        <row r="821">
          <cell r="G821" t="str">
            <v>733017</v>
          </cell>
        </row>
        <row r="821">
          <cell r="K821" t="str">
            <v>事业收入</v>
          </cell>
        </row>
        <row r="821">
          <cell r="Q821" t="str">
            <v>210</v>
          </cell>
        </row>
        <row r="821">
          <cell r="AA821">
            <v>1.408</v>
          </cell>
        </row>
        <row r="821">
          <cell r="AH821" t="str">
            <v>本年预算</v>
          </cell>
        </row>
        <row r="822">
          <cell r="G822" t="str">
            <v>733018</v>
          </cell>
        </row>
        <row r="822">
          <cell r="K822" t="str">
            <v>事业收入</v>
          </cell>
        </row>
        <row r="822">
          <cell r="Q822" t="str">
            <v>208</v>
          </cell>
        </row>
        <row r="822">
          <cell r="AA822">
            <v>3.542</v>
          </cell>
        </row>
        <row r="822">
          <cell r="AH822" t="str">
            <v>本年预算</v>
          </cell>
        </row>
        <row r="823">
          <cell r="G823" t="str">
            <v>733018</v>
          </cell>
        </row>
        <row r="823">
          <cell r="K823" t="str">
            <v>事业收入</v>
          </cell>
        </row>
        <row r="823">
          <cell r="Q823" t="str">
            <v>210</v>
          </cell>
        </row>
        <row r="823">
          <cell r="AA823">
            <v>0.234</v>
          </cell>
        </row>
        <row r="823">
          <cell r="AH823" t="str">
            <v>本年预算</v>
          </cell>
        </row>
        <row r="824">
          <cell r="G824" t="str">
            <v>733018</v>
          </cell>
        </row>
        <row r="824">
          <cell r="K824" t="str">
            <v>事业收入</v>
          </cell>
        </row>
        <row r="824">
          <cell r="Q824" t="str">
            <v>210</v>
          </cell>
        </row>
        <row r="824">
          <cell r="AA824">
            <v>3.542</v>
          </cell>
        </row>
        <row r="824">
          <cell r="AH824" t="str">
            <v>本年预算</v>
          </cell>
        </row>
        <row r="825">
          <cell r="G825" t="str">
            <v>733018</v>
          </cell>
        </row>
        <row r="825">
          <cell r="K825" t="str">
            <v>事业收入</v>
          </cell>
        </row>
        <row r="825">
          <cell r="Q825" t="str">
            <v>210</v>
          </cell>
        </row>
        <row r="825">
          <cell r="AA825">
            <v>0.133</v>
          </cell>
        </row>
        <row r="825">
          <cell r="AH825" t="str">
            <v>本年预算</v>
          </cell>
        </row>
        <row r="826">
          <cell r="G826" t="str">
            <v>733018</v>
          </cell>
        </row>
        <row r="826">
          <cell r="K826" t="str">
            <v>事业收入</v>
          </cell>
        </row>
        <row r="826">
          <cell r="Q826" t="str">
            <v>210</v>
          </cell>
        </row>
        <row r="826">
          <cell r="AA826">
            <v>0.222</v>
          </cell>
        </row>
        <row r="826">
          <cell r="AH826" t="str">
            <v>本年预算</v>
          </cell>
        </row>
        <row r="827">
          <cell r="G827" t="str">
            <v>733018</v>
          </cell>
        </row>
        <row r="827">
          <cell r="K827" t="str">
            <v>事业收入</v>
          </cell>
        </row>
        <row r="827">
          <cell r="Q827" t="str">
            <v>210</v>
          </cell>
        </row>
        <row r="827">
          <cell r="AA827">
            <v>0.665</v>
          </cell>
        </row>
        <row r="827">
          <cell r="AH827" t="str">
            <v>本年预算</v>
          </cell>
        </row>
        <row r="828">
          <cell r="G828" t="str">
            <v>733018</v>
          </cell>
        </row>
        <row r="828">
          <cell r="K828" t="str">
            <v>事业收入</v>
          </cell>
        </row>
        <row r="828">
          <cell r="Q828" t="str">
            <v>210</v>
          </cell>
        </row>
        <row r="828">
          <cell r="AA828">
            <v>3</v>
          </cell>
        </row>
        <row r="828">
          <cell r="AH828" t="str">
            <v>本年预算</v>
          </cell>
        </row>
        <row r="829">
          <cell r="G829" t="str">
            <v>733018</v>
          </cell>
        </row>
        <row r="829">
          <cell r="K829" t="str">
            <v>事业收入</v>
          </cell>
        </row>
        <row r="829">
          <cell r="Q829" t="str">
            <v>210</v>
          </cell>
        </row>
        <row r="829">
          <cell r="AA829">
            <v>5</v>
          </cell>
        </row>
        <row r="829">
          <cell r="AH829" t="str">
            <v>本年预算</v>
          </cell>
        </row>
        <row r="830">
          <cell r="G830" t="str">
            <v>733018</v>
          </cell>
        </row>
        <row r="830">
          <cell r="K830" t="str">
            <v>事业收入</v>
          </cell>
        </row>
        <row r="830">
          <cell r="Q830" t="str">
            <v>210</v>
          </cell>
        </row>
        <row r="830">
          <cell r="AA830">
            <v>0.5</v>
          </cell>
        </row>
        <row r="830">
          <cell r="AH830" t="str">
            <v>本年预算</v>
          </cell>
        </row>
        <row r="831">
          <cell r="G831" t="str">
            <v>733018</v>
          </cell>
        </row>
        <row r="831">
          <cell r="K831" t="str">
            <v>事业收入</v>
          </cell>
        </row>
        <row r="831">
          <cell r="Q831" t="str">
            <v>210</v>
          </cell>
        </row>
        <row r="831">
          <cell r="AA831">
            <v>5</v>
          </cell>
        </row>
        <row r="831">
          <cell r="AH831" t="str">
            <v>本年预算</v>
          </cell>
        </row>
        <row r="832">
          <cell r="G832" t="str">
            <v>733018</v>
          </cell>
        </row>
        <row r="832">
          <cell r="K832" t="str">
            <v>事业收入</v>
          </cell>
        </row>
        <row r="832">
          <cell r="Q832" t="str">
            <v>210</v>
          </cell>
        </row>
        <row r="832">
          <cell r="AA832">
            <v>3</v>
          </cell>
        </row>
        <row r="832">
          <cell r="AH832" t="str">
            <v>本年预算</v>
          </cell>
        </row>
        <row r="833">
          <cell r="G833" t="str">
            <v>733018</v>
          </cell>
        </row>
        <row r="833">
          <cell r="K833" t="str">
            <v>事业收入</v>
          </cell>
        </row>
        <row r="833">
          <cell r="Q833" t="str">
            <v>210</v>
          </cell>
        </row>
        <row r="833">
          <cell r="AA833">
            <v>8</v>
          </cell>
        </row>
        <row r="833">
          <cell r="AH833" t="str">
            <v>本年预算</v>
          </cell>
        </row>
        <row r="834">
          <cell r="G834" t="str">
            <v>733018</v>
          </cell>
        </row>
        <row r="834">
          <cell r="K834" t="str">
            <v>事业收入</v>
          </cell>
        </row>
        <row r="834">
          <cell r="Q834" t="str">
            <v>210</v>
          </cell>
        </row>
        <row r="834">
          <cell r="AA834">
            <v>1</v>
          </cell>
        </row>
        <row r="834">
          <cell r="AH834" t="str">
            <v>本年预算</v>
          </cell>
        </row>
        <row r="835">
          <cell r="G835" t="str">
            <v>733018</v>
          </cell>
        </row>
        <row r="835">
          <cell r="K835" t="str">
            <v>事业收入</v>
          </cell>
        </row>
        <row r="835">
          <cell r="Q835" t="str">
            <v>210</v>
          </cell>
        </row>
        <row r="835">
          <cell r="AA835">
            <v>16.717</v>
          </cell>
        </row>
        <row r="835">
          <cell r="AH835" t="str">
            <v>本年预算</v>
          </cell>
        </row>
        <row r="836">
          <cell r="G836" t="str">
            <v>733018</v>
          </cell>
        </row>
        <row r="836">
          <cell r="K836" t="str">
            <v>事业收入</v>
          </cell>
        </row>
        <row r="836">
          <cell r="Q836" t="str">
            <v>210</v>
          </cell>
        </row>
        <row r="836">
          <cell r="AA836">
            <v>30</v>
          </cell>
        </row>
        <row r="836">
          <cell r="AH836" t="str">
            <v>本年预算</v>
          </cell>
        </row>
        <row r="837">
          <cell r="G837" t="str">
            <v>733018</v>
          </cell>
        </row>
        <row r="837">
          <cell r="K837" t="str">
            <v>事业收入</v>
          </cell>
        </row>
        <row r="837">
          <cell r="Q837" t="str">
            <v>210</v>
          </cell>
        </row>
        <row r="837">
          <cell r="AA837">
            <v>12.6</v>
          </cell>
        </row>
        <row r="837">
          <cell r="AH837" t="str">
            <v>本年预算</v>
          </cell>
        </row>
        <row r="838">
          <cell r="G838" t="str">
            <v>733018</v>
          </cell>
        </row>
        <row r="838">
          <cell r="K838" t="str">
            <v>事业收入</v>
          </cell>
        </row>
        <row r="838">
          <cell r="Q838" t="str">
            <v>210</v>
          </cell>
        </row>
        <row r="838">
          <cell r="AA838">
            <v>23.5</v>
          </cell>
        </row>
        <row r="838">
          <cell r="AH838" t="str">
            <v>本年预算</v>
          </cell>
        </row>
        <row r="839">
          <cell r="G839" t="str">
            <v>733018</v>
          </cell>
        </row>
        <row r="839">
          <cell r="K839" t="str">
            <v>事业收入</v>
          </cell>
        </row>
        <row r="839">
          <cell r="Q839" t="str">
            <v>210</v>
          </cell>
        </row>
        <row r="839">
          <cell r="AA839">
            <v>0.2</v>
          </cell>
        </row>
        <row r="839">
          <cell r="AH839" t="str">
            <v>本年预算</v>
          </cell>
        </row>
        <row r="840">
          <cell r="G840" t="str">
            <v>733018</v>
          </cell>
        </row>
        <row r="840">
          <cell r="K840" t="str">
            <v>事业收入</v>
          </cell>
        </row>
        <row r="840">
          <cell r="Q840" t="str">
            <v>210</v>
          </cell>
        </row>
        <row r="840">
          <cell r="AA840">
            <v>0.847</v>
          </cell>
        </row>
        <row r="840">
          <cell r="AH840" t="str">
            <v>本年预算</v>
          </cell>
        </row>
        <row r="841">
          <cell r="G841" t="str">
            <v>733018</v>
          </cell>
        </row>
        <row r="841">
          <cell r="K841" t="str">
            <v>事业收入</v>
          </cell>
        </row>
        <row r="841">
          <cell r="Q841" t="str">
            <v>210</v>
          </cell>
        </row>
        <row r="841">
          <cell r="AA841">
            <v>2.214</v>
          </cell>
        </row>
        <row r="841">
          <cell r="AH841" t="str">
            <v>本年预算</v>
          </cell>
        </row>
        <row r="842">
          <cell r="G842" t="str">
            <v>733018</v>
          </cell>
        </row>
        <row r="842">
          <cell r="K842" t="str">
            <v>事业收入</v>
          </cell>
        </row>
        <row r="842">
          <cell r="Q842" t="str">
            <v>210</v>
          </cell>
        </row>
        <row r="842">
          <cell r="AA842">
            <v>1.694</v>
          </cell>
        </row>
        <row r="842">
          <cell r="AH842" t="str">
            <v>本年预算</v>
          </cell>
        </row>
        <row r="843">
          <cell r="G843" t="str">
            <v>733018</v>
          </cell>
        </row>
        <row r="843">
          <cell r="K843" t="str">
            <v>事业收入</v>
          </cell>
        </row>
        <row r="843">
          <cell r="Q843" t="str">
            <v>210</v>
          </cell>
        </row>
        <row r="843">
          <cell r="AA843">
            <v>12.35</v>
          </cell>
        </row>
        <row r="843">
          <cell r="AH843" t="str">
            <v>本年预算</v>
          </cell>
        </row>
        <row r="844">
          <cell r="G844" t="str">
            <v>733018</v>
          </cell>
        </row>
        <row r="844">
          <cell r="K844" t="str">
            <v>事业收入</v>
          </cell>
        </row>
        <row r="844">
          <cell r="Q844" t="str">
            <v>210</v>
          </cell>
        </row>
        <row r="844">
          <cell r="AA844">
            <v>8.233</v>
          </cell>
        </row>
        <row r="844">
          <cell r="AH844" t="str">
            <v>本年预算</v>
          </cell>
        </row>
        <row r="845">
          <cell r="G845" t="str">
            <v>733018</v>
          </cell>
        </row>
        <row r="845">
          <cell r="K845" t="str">
            <v>事业收入</v>
          </cell>
        </row>
        <row r="845">
          <cell r="Q845" t="str">
            <v>221</v>
          </cell>
        </row>
        <row r="845">
          <cell r="AA845">
            <v>5.313</v>
          </cell>
        </row>
        <row r="845">
          <cell r="AH845" t="str">
            <v>本年预算</v>
          </cell>
        </row>
        <row r="846">
          <cell r="G846" t="str">
            <v>733018</v>
          </cell>
        </row>
        <row r="846">
          <cell r="K846" t="str">
            <v>事业收入</v>
          </cell>
        </row>
        <row r="846">
          <cell r="Q846" t="str">
            <v>210</v>
          </cell>
        </row>
        <row r="846">
          <cell r="AA846">
            <v>17.68</v>
          </cell>
        </row>
        <row r="846">
          <cell r="AH846" t="str">
            <v>本年预算</v>
          </cell>
        </row>
        <row r="847">
          <cell r="G847" t="str">
            <v>733018</v>
          </cell>
        </row>
        <row r="847">
          <cell r="K847" t="str">
            <v>事业收入</v>
          </cell>
        </row>
        <row r="847">
          <cell r="Q847" t="str">
            <v>210</v>
          </cell>
        </row>
        <row r="847">
          <cell r="AA847">
            <v>11.342</v>
          </cell>
        </row>
        <row r="847">
          <cell r="AH847" t="str">
            <v>本年预算</v>
          </cell>
        </row>
        <row r="848">
          <cell r="G848" t="str">
            <v>733018</v>
          </cell>
        </row>
        <row r="848">
          <cell r="K848" t="str">
            <v>事业收入</v>
          </cell>
        </row>
        <row r="848">
          <cell r="Q848" t="str">
            <v>210</v>
          </cell>
        </row>
        <row r="848">
          <cell r="AA848">
            <v>5.304</v>
          </cell>
        </row>
        <row r="848">
          <cell r="AH848" t="str">
            <v>本年预算</v>
          </cell>
        </row>
        <row r="849">
          <cell r="G849" t="str">
            <v>733018</v>
          </cell>
        </row>
        <row r="849">
          <cell r="K849" t="str">
            <v>事业收入</v>
          </cell>
        </row>
        <row r="849">
          <cell r="Q849" t="str">
            <v>210</v>
          </cell>
        </row>
        <row r="849">
          <cell r="AA849">
            <v>1.088</v>
          </cell>
        </row>
        <row r="849">
          <cell r="AH849" t="str">
            <v>本年预算</v>
          </cell>
        </row>
        <row r="850">
          <cell r="G850" t="str">
            <v>733024</v>
          </cell>
        </row>
        <row r="850">
          <cell r="K850" t="str">
            <v>事业收入</v>
          </cell>
        </row>
        <row r="850">
          <cell r="Q850" t="str">
            <v>208</v>
          </cell>
        </row>
        <row r="850">
          <cell r="AA850">
            <v>1.752</v>
          </cell>
        </row>
        <row r="850">
          <cell r="AH850" t="str">
            <v>本年预算</v>
          </cell>
        </row>
        <row r="851">
          <cell r="G851" t="str">
            <v>733024</v>
          </cell>
        </row>
        <row r="851">
          <cell r="K851" t="str">
            <v>事业收入</v>
          </cell>
        </row>
        <row r="851">
          <cell r="Q851" t="str">
            <v>210</v>
          </cell>
        </row>
        <row r="851">
          <cell r="AA851">
            <v>0.11</v>
          </cell>
        </row>
        <row r="851">
          <cell r="AH851" t="str">
            <v>本年预算</v>
          </cell>
        </row>
        <row r="852">
          <cell r="G852" t="str">
            <v>733024</v>
          </cell>
        </row>
        <row r="852">
          <cell r="K852" t="str">
            <v>事业收入</v>
          </cell>
        </row>
        <row r="852">
          <cell r="Q852" t="str">
            <v>210</v>
          </cell>
        </row>
        <row r="852">
          <cell r="AA852">
            <v>1.752</v>
          </cell>
        </row>
        <row r="852">
          <cell r="AH852" t="str">
            <v>本年预算</v>
          </cell>
        </row>
        <row r="853">
          <cell r="G853" t="str">
            <v>733024</v>
          </cell>
        </row>
        <row r="853">
          <cell r="K853" t="str">
            <v>事业收入</v>
          </cell>
        </row>
        <row r="853">
          <cell r="Q853" t="str">
            <v>210</v>
          </cell>
        </row>
        <row r="853">
          <cell r="AA853">
            <v>0.065</v>
          </cell>
        </row>
        <row r="853">
          <cell r="AH853" t="str">
            <v>本年预算</v>
          </cell>
        </row>
        <row r="854">
          <cell r="G854" t="str">
            <v>733024</v>
          </cell>
        </row>
        <row r="854">
          <cell r="K854" t="str">
            <v>事业收入</v>
          </cell>
        </row>
        <row r="854">
          <cell r="Q854" t="str">
            <v>210</v>
          </cell>
        </row>
        <row r="854">
          <cell r="AA854">
            <v>0.11</v>
          </cell>
        </row>
        <row r="854">
          <cell r="AH854" t="str">
            <v>本年预算</v>
          </cell>
        </row>
        <row r="855">
          <cell r="G855" t="str">
            <v>733024</v>
          </cell>
        </row>
        <row r="855">
          <cell r="K855" t="str">
            <v>事业收入</v>
          </cell>
        </row>
        <row r="855">
          <cell r="Q855" t="str">
            <v>210</v>
          </cell>
        </row>
        <row r="855">
          <cell r="AA855">
            <v>0.328</v>
          </cell>
        </row>
        <row r="855">
          <cell r="AH855" t="str">
            <v>本年预算</v>
          </cell>
        </row>
        <row r="856">
          <cell r="G856" t="str">
            <v>733024</v>
          </cell>
        </row>
        <row r="856">
          <cell r="K856" t="str">
            <v>事业收入</v>
          </cell>
        </row>
        <row r="856">
          <cell r="Q856" t="str">
            <v>210</v>
          </cell>
        </row>
        <row r="856">
          <cell r="AA856">
            <v>47.96</v>
          </cell>
        </row>
        <row r="856">
          <cell r="AH856" t="str">
            <v>本年预算</v>
          </cell>
        </row>
        <row r="857">
          <cell r="G857" t="str">
            <v>733024</v>
          </cell>
        </row>
        <row r="857">
          <cell r="K857" t="str">
            <v>事业收入</v>
          </cell>
        </row>
        <row r="857">
          <cell r="Q857" t="str">
            <v>210</v>
          </cell>
        </row>
        <row r="857">
          <cell r="AA857">
            <v>6</v>
          </cell>
        </row>
        <row r="857">
          <cell r="AH857" t="str">
            <v>本年预算</v>
          </cell>
        </row>
        <row r="858">
          <cell r="G858" t="str">
            <v>733024</v>
          </cell>
        </row>
        <row r="858">
          <cell r="K858" t="str">
            <v>事业收入</v>
          </cell>
        </row>
        <row r="858">
          <cell r="Q858" t="str">
            <v>210</v>
          </cell>
        </row>
        <row r="858">
          <cell r="AA858">
            <v>1</v>
          </cell>
        </row>
        <row r="858">
          <cell r="AH858" t="str">
            <v>本年预算</v>
          </cell>
        </row>
        <row r="859">
          <cell r="G859" t="str">
            <v>733024</v>
          </cell>
        </row>
        <row r="859">
          <cell r="K859" t="str">
            <v>事业收入</v>
          </cell>
        </row>
        <row r="859">
          <cell r="Q859" t="str">
            <v>210</v>
          </cell>
        </row>
        <row r="859">
          <cell r="AA859">
            <v>39</v>
          </cell>
        </row>
        <row r="859">
          <cell r="AH859" t="str">
            <v>本年预算</v>
          </cell>
        </row>
        <row r="860">
          <cell r="G860" t="str">
            <v>733024</v>
          </cell>
        </row>
        <row r="860">
          <cell r="K860" t="str">
            <v>事业收入</v>
          </cell>
        </row>
        <row r="860">
          <cell r="Q860" t="str">
            <v>210</v>
          </cell>
        </row>
        <row r="860">
          <cell r="AA860">
            <v>4.08</v>
          </cell>
        </row>
        <row r="860">
          <cell r="AH860" t="str">
            <v>本年预算</v>
          </cell>
        </row>
        <row r="861">
          <cell r="G861" t="str">
            <v>733024</v>
          </cell>
        </row>
        <row r="861">
          <cell r="K861" t="str">
            <v>事业收入</v>
          </cell>
        </row>
        <row r="861">
          <cell r="Q861" t="str">
            <v>210</v>
          </cell>
        </row>
        <row r="861">
          <cell r="AA861">
            <v>6.244</v>
          </cell>
        </row>
        <row r="861">
          <cell r="AH861" t="str">
            <v>本年预算</v>
          </cell>
        </row>
        <row r="862">
          <cell r="G862" t="str">
            <v>733024</v>
          </cell>
        </row>
        <row r="862">
          <cell r="K862" t="str">
            <v>事业收入</v>
          </cell>
        </row>
        <row r="862">
          <cell r="Q862" t="str">
            <v>210</v>
          </cell>
        </row>
        <row r="862">
          <cell r="AA862">
            <v>4.162</v>
          </cell>
        </row>
        <row r="862">
          <cell r="AH862" t="str">
            <v>本年预算</v>
          </cell>
        </row>
        <row r="863">
          <cell r="G863" t="str">
            <v>733024</v>
          </cell>
        </row>
        <row r="863">
          <cell r="K863" t="str">
            <v>事业收入</v>
          </cell>
        </row>
        <row r="863">
          <cell r="Q863" t="str">
            <v>221</v>
          </cell>
        </row>
        <row r="863">
          <cell r="AA863">
            <v>2.627</v>
          </cell>
        </row>
        <row r="863">
          <cell r="AH863" t="str">
            <v>本年预算</v>
          </cell>
        </row>
        <row r="864">
          <cell r="G864" t="str">
            <v>733024</v>
          </cell>
        </row>
        <row r="864">
          <cell r="K864" t="str">
            <v>事业收入</v>
          </cell>
        </row>
        <row r="864">
          <cell r="Q864" t="str">
            <v>210</v>
          </cell>
        </row>
        <row r="864">
          <cell r="AA864">
            <v>8.32</v>
          </cell>
        </row>
        <row r="864">
          <cell r="AH864" t="str">
            <v>本年预算</v>
          </cell>
        </row>
        <row r="865">
          <cell r="G865" t="str">
            <v>733024</v>
          </cell>
        </row>
        <row r="865">
          <cell r="K865" t="str">
            <v>事业收入</v>
          </cell>
        </row>
        <row r="865">
          <cell r="Q865" t="str">
            <v>210</v>
          </cell>
        </row>
        <row r="865">
          <cell r="AA865">
            <v>5.338</v>
          </cell>
        </row>
        <row r="865">
          <cell r="AH865" t="str">
            <v>本年预算</v>
          </cell>
        </row>
        <row r="866">
          <cell r="G866" t="str">
            <v>733024</v>
          </cell>
        </row>
        <row r="866">
          <cell r="K866" t="str">
            <v>事业收入</v>
          </cell>
        </row>
        <row r="866">
          <cell r="Q866" t="str">
            <v>210</v>
          </cell>
        </row>
        <row r="866">
          <cell r="AA866">
            <v>2.496</v>
          </cell>
        </row>
        <row r="866">
          <cell r="AH866" t="str">
            <v>本年预算</v>
          </cell>
        </row>
        <row r="867">
          <cell r="G867" t="str">
            <v>733024</v>
          </cell>
        </row>
        <row r="867">
          <cell r="K867" t="str">
            <v>事业收入</v>
          </cell>
        </row>
        <row r="867">
          <cell r="Q867" t="str">
            <v>210</v>
          </cell>
        </row>
        <row r="867">
          <cell r="AA867">
            <v>0.512</v>
          </cell>
        </row>
        <row r="867">
          <cell r="AH867" t="str">
            <v>本年预算</v>
          </cell>
        </row>
        <row r="868">
          <cell r="G868" t="str">
            <v>733005</v>
          </cell>
        </row>
        <row r="868">
          <cell r="K868" t="str">
            <v>事业收入</v>
          </cell>
        </row>
        <row r="868">
          <cell r="Q868" t="str">
            <v>210</v>
          </cell>
        </row>
        <row r="868">
          <cell r="AA868">
            <v>219.6</v>
          </cell>
        </row>
        <row r="868">
          <cell r="AH868" t="str">
            <v>本年预算</v>
          </cell>
        </row>
        <row r="869">
          <cell r="G869" t="str">
            <v>733007</v>
          </cell>
        </row>
        <row r="869">
          <cell r="K869" t="str">
            <v>事业收入</v>
          </cell>
        </row>
        <row r="869">
          <cell r="Q869" t="str">
            <v>210</v>
          </cell>
        </row>
        <row r="869">
          <cell r="AA869">
            <v>1266.5</v>
          </cell>
        </row>
        <row r="869">
          <cell r="AH869" t="str">
            <v>本年预算</v>
          </cell>
        </row>
        <row r="870">
          <cell r="G870" t="str">
            <v>733007</v>
          </cell>
        </row>
        <row r="870">
          <cell r="K870" t="str">
            <v>事业收入</v>
          </cell>
        </row>
        <row r="870">
          <cell r="Q870" t="str">
            <v>210</v>
          </cell>
        </row>
        <row r="870">
          <cell r="AA870">
            <v>4010</v>
          </cell>
        </row>
        <row r="870">
          <cell r="AH870" t="str">
            <v>本年预算</v>
          </cell>
        </row>
        <row r="871">
          <cell r="G871" t="str">
            <v>733007</v>
          </cell>
        </row>
        <row r="871">
          <cell r="K871" t="str">
            <v>事业收入</v>
          </cell>
        </row>
        <row r="871">
          <cell r="Q871" t="str">
            <v>210</v>
          </cell>
        </row>
        <row r="871">
          <cell r="AA871">
            <v>330</v>
          </cell>
        </row>
        <row r="871">
          <cell r="AH871" t="str">
            <v>本年预算</v>
          </cell>
        </row>
        <row r="872">
          <cell r="G872" t="str">
            <v>733007</v>
          </cell>
        </row>
        <row r="872">
          <cell r="K872" t="str">
            <v>事业收入</v>
          </cell>
        </row>
        <row r="872">
          <cell r="Q872" t="str">
            <v>210</v>
          </cell>
        </row>
        <row r="872">
          <cell r="AA872">
            <v>19000</v>
          </cell>
        </row>
        <row r="872">
          <cell r="AH872" t="str">
            <v>本年预算</v>
          </cell>
        </row>
        <row r="873">
          <cell r="G873" t="str">
            <v>733007</v>
          </cell>
        </row>
        <row r="873">
          <cell r="K873" t="str">
            <v>事业收入</v>
          </cell>
        </row>
        <row r="873">
          <cell r="Q873" t="str">
            <v>210</v>
          </cell>
        </row>
        <row r="873">
          <cell r="AA873">
            <v>9162</v>
          </cell>
        </row>
        <row r="873">
          <cell r="AH873" t="str">
            <v>本年预算</v>
          </cell>
        </row>
        <row r="874">
          <cell r="G874" t="str">
            <v>733008</v>
          </cell>
        </row>
        <row r="874">
          <cell r="K874" t="str">
            <v>事业收入</v>
          </cell>
        </row>
        <row r="874">
          <cell r="Q874" t="str">
            <v>210</v>
          </cell>
        </row>
        <row r="874">
          <cell r="AA874">
            <v>5670</v>
          </cell>
        </row>
        <row r="874">
          <cell r="AH874" t="str">
            <v>本年预算</v>
          </cell>
        </row>
        <row r="875">
          <cell r="G875" t="str">
            <v>733008</v>
          </cell>
        </row>
        <row r="875">
          <cell r="K875" t="str">
            <v>事业收入</v>
          </cell>
        </row>
        <row r="875">
          <cell r="Q875" t="str">
            <v>210</v>
          </cell>
        </row>
        <row r="875">
          <cell r="AA875">
            <v>2699</v>
          </cell>
        </row>
        <row r="875">
          <cell r="AH875" t="str">
            <v>本年预算</v>
          </cell>
        </row>
        <row r="876">
          <cell r="G876" t="str">
            <v>733008</v>
          </cell>
        </row>
        <row r="876">
          <cell r="K876" t="str">
            <v>事业收入</v>
          </cell>
        </row>
        <row r="876">
          <cell r="Q876" t="str">
            <v>210</v>
          </cell>
        </row>
        <row r="876">
          <cell r="AA876">
            <v>360</v>
          </cell>
        </row>
        <row r="876">
          <cell r="AH876" t="str">
            <v>本年预算</v>
          </cell>
        </row>
        <row r="877">
          <cell r="G877" t="str">
            <v>733008</v>
          </cell>
        </row>
        <row r="877">
          <cell r="K877" t="str">
            <v>事业收入</v>
          </cell>
        </row>
        <row r="877">
          <cell r="Q877" t="str">
            <v>210</v>
          </cell>
        </row>
        <row r="877">
          <cell r="AA877">
            <v>551</v>
          </cell>
        </row>
        <row r="877">
          <cell r="AH877" t="str">
            <v>本年预算</v>
          </cell>
        </row>
        <row r="878">
          <cell r="G878" t="str">
            <v>733009</v>
          </cell>
        </row>
        <row r="878">
          <cell r="K878" t="str">
            <v>事业收入</v>
          </cell>
        </row>
        <row r="878">
          <cell r="Q878" t="str">
            <v>210</v>
          </cell>
        </row>
        <row r="878">
          <cell r="AA878">
            <v>250</v>
          </cell>
        </row>
        <row r="878">
          <cell r="AH878" t="str">
            <v>本年预算</v>
          </cell>
        </row>
        <row r="879">
          <cell r="G879" t="str">
            <v>733009</v>
          </cell>
        </row>
        <row r="879">
          <cell r="K879" t="str">
            <v>事业收入</v>
          </cell>
        </row>
        <row r="879">
          <cell r="Q879" t="str">
            <v>210</v>
          </cell>
        </row>
        <row r="879">
          <cell r="AA879">
            <v>150</v>
          </cell>
        </row>
        <row r="879">
          <cell r="AH879" t="str">
            <v>本年预算</v>
          </cell>
        </row>
        <row r="880">
          <cell r="G880" t="str">
            <v>733009</v>
          </cell>
        </row>
        <row r="880">
          <cell r="K880" t="str">
            <v>事业收入</v>
          </cell>
        </row>
        <row r="880">
          <cell r="Q880" t="str">
            <v>210</v>
          </cell>
        </row>
        <row r="880">
          <cell r="AA880">
            <v>80</v>
          </cell>
        </row>
        <row r="880">
          <cell r="AH880" t="str">
            <v>本年预算</v>
          </cell>
        </row>
        <row r="881">
          <cell r="G881" t="str">
            <v>733010</v>
          </cell>
        </row>
        <row r="881">
          <cell r="K881" t="str">
            <v>事业收入</v>
          </cell>
        </row>
        <row r="881">
          <cell r="Q881" t="str">
            <v>210</v>
          </cell>
        </row>
        <row r="881">
          <cell r="AA881">
            <v>959</v>
          </cell>
        </row>
        <row r="881">
          <cell r="AH881" t="str">
            <v>本年预算</v>
          </cell>
        </row>
        <row r="882">
          <cell r="G882" t="str">
            <v>733010</v>
          </cell>
        </row>
        <row r="882">
          <cell r="K882" t="str">
            <v>事业收入</v>
          </cell>
        </row>
        <row r="882">
          <cell r="Q882" t="str">
            <v>210</v>
          </cell>
        </row>
        <row r="882">
          <cell r="AA882">
            <v>95</v>
          </cell>
        </row>
        <row r="882">
          <cell r="AH882" t="str">
            <v>本年预算</v>
          </cell>
        </row>
        <row r="883">
          <cell r="G883" t="str">
            <v>733011</v>
          </cell>
        </row>
        <row r="883">
          <cell r="K883" t="str">
            <v>事业收入</v>
          </cell>
        </row>
        <row r="883">
          <cell r="Q883" t="str">
            <v>210</v>
          </cell>
        </row>
        <row r="883">
          <cell r="AA883">
            <v>154.68</v>
          </cell>
        </row>
        <row r="883">
          <cell r="AH883" t="str">
            <v>本年预算</v>
          </cell>
        </row>
        <row r="884">
          <cell r="G884" t="str">
            <v>733012</v>
          </cell>
        </row>
        <row r="884">
          <cell r="K884" t="str">
            <v>事业收入</v>
          </cell>
        </row>
        <row r="884">
          <cell r="Q884" t="str">
            <v>210</v>
          </cell>
        </row>
        <row r="884">
          <cell r="AA884">
            <v>1.5</v>
          </cell>
        </row>
        <row r="884">
          <cell r="AH884" t="str">
            <v>本年预算</v>
          </cell>
        </row>
        <row r="885">
          <cell r="G885" t="str">
            <v>733012</v>
          </cell>
        </row>
        <row r="885">
          <cell r="K885" t="str">
            <v>事业收入</v>
          </cell>
        </row>
        <row r="885">
          <cell r="Q885" t="str">
            <v>210</v>
          </cell>
        </row>
        <row r="885">
          <cell r="AA885">
            <v>3.2</v>
          </cell>
        </row>
        <row r="885">
          <cell r="AH885" t="str">
            <v>本年预算</v>
          </cell>
        </row>
        <row r="886">
          <cell r="G886" t="str">
            <v>733012</v>
          </cell>
        </row>
        <row r="886">
          <cell r="K886" t="str">
            <v>事业收入</v>
          </cell>
        </row>
        <row r="886">
          <cell r="Q886" t="str">
            <v>210</v>
          </cell>
        </row>
        <row r="886">
          <cell r="AA886">
            <v>2.5</v>
          </cell>
        </row>
        <row r="886">
          <cell r="AH886" t="str">
            <v>本年预算</v>
          </cell>
        </row>
        <row r="887">
          <cell r="G887" t="str">
            <v>733012</v>
          </cell>
        </row>
        <row r="887">
          <cell r="K887" t="str">
            <v>事业收入</v>
          </cell>
        </row>
        <row r="887">
          <cell r="Q887" t="str">
            <v>210</v>
          </cell>
        </row>
        <row r="887">
          <cell r="AA887">
            <v>15</v>
          </cell>
        </row>
        <row r="887">
          <cell r="AH887" t="str">
            <v>本年预算</v>
          </cell>
        </row>
        <row r="888">
          <cell r="G888" t="str">
            <v>733012</v>
          </cell>
        </row>
        <row r="888">
          <cell r="K888" t="str">
            <v>事业收入</v>
          </cell>
        </row>
        <row r="888">
          <cell r="Q888" t="str">
            <v>210</v>
          </cell>
        </row>
        <row r="888">
          <cell r="AA888">
            <v>100</v>
          </cell>
        </row>
        <row r="888">
          <cell r="AH888" t="str">
            <v>本年预算</v>
          </cell>
        </row>
        <row r="889">
          <cell r="G889" t="str">
            <v>733012</v>
          </cell>
        </row>
        <row r="889">
          <cell r="K889" t="str">
            <v>事业收入</v>
          </cell>
        </row>
        <row r="889">
          <cell r="Q889" t="str">
            <v>210</v>
          </cell>
        </row>
        <row r="889">
          <cell r="AA889">
            <v>480</v>
          </cell>
        </row>
        <row r="889">
          <cell r="AH889" t="str">
            <v>本年预算</v>
          </cell>
        </row>
        <row r="890">
          <cell r="G890" t="str">
            <v>733013</v>
          </cell>
        </row>
        <row r="890">
          <cell r="K890" t="str">
            <v>事业收入</v>
          </cell>
        </row>
        <row r="890">
          <cell r="Q890" t="str">
            <v>210</v>
          </cell>
        </row>
        <row r="890">
          <cell r="AA890">
            <v>550</v>
          </cell>
        </row>
        <row r="890">
          <cell r="AH890" t="str">
            <v>本年预算</v>
          </cell>
        </row>
        <row r="891">
          <cell r="G891" t="str">
            <v>733013</v>
          </cell>
        </row>
        <row r="891">
          <cell r="K891" t="str">
            <v>事业收入</v>
          </cell>
        </row>
        <row r="891">
          <cell r="Q891" t="str">
            <v>210</v>
          </cell>
        </row>
        <row r="891">
          <cell r="AA891">
            <v>70</v>
          </cell>
        </row>
        <row r="891">
          <cell r="AH891" t="str">
            <v>本年预算</v>
          </cell>
        </row>
        <row r="892">
          <cell r="G892" t="str">
            <v>733014</v>
          </cell>
        </row>
        <row r="892">
          <cell r="K892" t="str">
            <v>事业收入</v>
          </cell>
        </row>
        <row r="892">
          <cell r="Q892" t="str">
            <v>210</v>
          </cell>
        </row>
        <row r="892">
          <cell r="AA892">
            <v>380</v>
          </cell>
        </row>
        <row r="892">
          <cell r="AH892" t="str">
            <v>本年预算</v>
          </cell>
        </row>
        <row r="893">
          <cell r="G893" t="str">
            <v>733014</v>
          </cell>
        </row>
        <row r="893">
          <cell r="K893" t="str">
            <v>事业收入</v>
          </cell>
        </row>
        <row r="893">
          <cell r="Q893" t="str">
            <v>210</v>
          </cell>
        </row>
        <row r="893">
          <cell r="AA893">
            <v>86</v>
          </cell>
        </row>
        <row r="893">
          <cell r="AH893" t="str">
            <v>本年预算</v>
          </cell>
        </row>
        <row r="894">
          <cell r="G894" t="str">
            <v>733015</v>
          </cell>
        </row>
        <row r="894">
          <cell r="K894" t="str">
            <v>事业收入</v>
          </cell>
        </row>
        <row r="894">
          <cell r="Q894" t="str">
            <v>210</v>
          </cell>
        </row>
        <row r="894">
          <cell r="AA894">
            <v>67.2</v>
          </cell>
        </row>
        <row r="894">
          <cell r="AH894" t="str">
            <v>本年预算</v>
          </cell>
        </row>
        <row r="895">
          <cell r="G895" t="str">
            <v>733016</v>
          </cell>
        </row>
        <row r="895">
          <cell r="K895" t="str">
            <v>事业收入</v>
          </cell>
        </row>
        <row r="895">
          <cell r="Q895" t="str">
            <v>210</v>
          </cell>
        </row>
        <row r="895">
          <cell r="AA895">
            <v>108</v>
          </cell>
        </row>
        <row r="895">
          <cell r="AH895" t="str">
            <v>本年预算</v>
          </cell>
        </row>
        <row r="896">
          <cell r="G896" t="str">
            <v>733017</v>
          </cell>
        </row>
        <row r="896">
          <cell r="K896" t="str">
            <v>事业收入</v>
          </cell>
        </row>
        <row r="896">
          <cell r="Q896" t="str">
            <v>210</v>
          </cell>
        </row>
        <row r="896">
          <cell r="AA896">
            <v>86.6</v>
          </cell>
        </row>
        <row r="896">
          <cell r="AH896" t="str">
            <v>本年预算</v>
          </cell>
        </row>
        <row r="897">
          <cell r="G897" t="str">
            <v>733018</v>
          </cell>
        </row>
        <row r="897">
          <cell r="K897" t="str">
            <v>事业收入</v>
          </cell>
        </row>
        <row r="897">
          <cell r="Q897" t="str">
            <v>210</v>
          </cell>
        </row>
        <row r="897">
          <cell r="AA897">
            <v>81.8</v>
          </cell>
        </row>
        <row r="897">
          <cell r="AH897" t="str">
            <v>本年预算</v>
          </cell>
        </row>
        <row r="898">
          <cell r="G898" t="str">
            <v>733024</v>
          </cell>
        </row>
        <row r="898">
          <cell r="K898" t="str">
            <v>事业收入</v>
          </cell>
        </row>
        <row r="898">
          <cell r="Q898" t="str">
            <v>210</v>
          </cell>
        </row>
        <row r="898">
          <cell r="AA898">
            <v>11</v>
          </cell>
        </row>
        <row r="898">
          <cell r="AH898" t="str">
            <v>本年预算</v>
          </cell>
        </row>
        <row r="899">
          <cell r="G899" t="str">
            <v>733024</v>
          </cell>
        </row>
        <row r="899">
          <cell r="K899" t="str">
            <v>事业收入</v>
          </cell>
        </row>
        <row r="899">
          <cell r="Q899" t="str">
            <v>210</v>
          </cell>
        </row>
        <row r="899">
          <cell r="AA899">
            <v>23</v>
          </cell>
        </row>
        <row r="899">
          <cell r="AH899" t="str">
            <v>本年预算</v>
          </cell>
        </row>
      </sheetData>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3.5"/>
  <cols>
    <col min="1" max="1" width="15" style="172" hidden="1" customWidth="1"/>
    <col min="2" max="2" width="15.375" style="172" customWidth="1"/>
    <col min="3" max="3" width="59.75" customWidth="1"/>
    <col min="4" max="4" width="13" style="172" customWidth="1"/>
    <col min="5" max="5" width="101.5" customWidth="1"/>
    <col min="6" max="6" width="29.25" customWidth="1"/>
    <col min="7" max="7" width="30.75" style="172" customWidth="1"/>
    <col min="8" max="8" width="28.5" style="172" customWidth="1"/>
    <col min="9" max="9" width="72.875" customWidth="1"/>
  </cols>
  <sheetData>
    <row r="2" ht="24.75" customHeight="1" spans="1:9">
      <c r="A2" s="173" t="s">
        <v>0</v>
      </c>
      <c r="B2" s="173"/>
      <c r="C2" s="173"/>
      <c r="D2" s="173"/>
      <c r="E2" s="173"/>
      <c r="F2" s="173"/>
      <c r="G2" s="173"/>
      <c r="H2" s="173"/>
      <c r="I2" s="173"/>
    </row>
    <row r="4" ht="22.5" spans="1:9">
      <c r="A4" s="174" t="s">
        <v>1</v>
      </c>
      <c r="B4" s="174" t="s">
        <v>2</v>
      </c>
      <c r="C4" s="174" t="s">
        <v>3</v>
      </c>
      <c r="D4" s="174" t="s">
        <v>4</v>
      </c>
      <c r="E4" s="174" t="s">
        <v>5</v>
      </c>
      <c r="F4" s="174" t="s">
        <v>6</v>
      </c>
      <c r="G4" s="174" t="s">
        <v>7</v>
      </c>
      <c r="H4" s="174" t="s">
        <v>8</v>
      </c>
      <c r="I4" s="174" t="s">
        <v>9</v>
      </c>
    </row>
    <row r="5" ht="22.5" spans="1:9">
      <c r="A5" s="175">
        <v>100001</v>
      </c>
      <c r="B5" s="175">
        <v>1</v>
      </c>
      <c r="C5" s="176" t="s">
        <v>10</v>
      </c>
      <c r="D5" s="175"/>
      <c r="E5" s="176" t="s">
        <v>10</v>
      </c>
      <c r="F5" s="176" t="s">
        <v>11</v>
      </c>
      <c r="G5" s="175" t="s">
        <v>12</v>
      </c>
      <c r="H5" s="175"/>
      <c r="I5" s="176"/>
    </row>
    <row r="6" ht="22.5" spans="1:9">
      <c r="A6" s="175">
        <v>102001</v>
      </c>
      <c r="B6" s="175">
        <v>2</v>
      </c>
      <c r="C6" s="176" t="s">
        <v>13</v>
      </c>
      <c r="D6" s="175"/>
      <c r="E6" s="176" t="s">
        <v>13</v>
      </c>
      <c r="F6" s="176" t="s">
        <v>11</v>
      </c>
      <c r="G6" s="175" t="s">
        <v>12</v>
      </c>
      <c r="H6" s="175"/>
      <c r="I6" s="176"/>
    </row>
    <row r="7" ht="22.5" spans="1:9">
      <c r="A7" s="175">
        <v>101001</v>
      </c>
      <c r="B7" s="175">
        <v>3</v>
      </c>
      <c r="C7" s="176" t="s">
        <v>14</v>
      </c>
      <c r="D7" s="175"/>
      <c r="E7" s="176" t="s">
        <v>14</v>
      </c>
      <c r="F7" s="176" t="s">
        <v>11</v>
      </c>
      <c r="G7" s="175" t="s">
        <v>12</v>
      </c>
      <c r="H7" s="175"/>
      <c r="I7" s="176"/>
    </row>
    <row r="8" ht="22.5" spans="1:9">
      <c r="A8" s="175">
        <v>146001</v>
      </c>
      <c r="B8" s="175">
        <v>4</v>
      </c>
      <c r="C8" s="176" t="s">
        <v>15</v>
      </c>
      <c r="D8" s="175" t="s">
        <v>16</v>
      </c>
      <c r="E8" s="176" t="s">
        <v>17</v>
      </c>
      <c r="F8" s="176" t="s">
        <v>11</v>
      </c>
      <c r="G8" s="175" t="s">
        <v>12</v>
      </c>
      <c r="H8" s="175"/>
      <c r="I8" s="176"/>
    </row>
    <row r="9" ht="22.5" spans="1:9">
      <c r="A9" s="175">
        <v>147001</v>
      </c>
      <c r="B9" s="175">
        <v>5</v>
      </c>
      <c r="C9" s="176" t="s">
        <v>18</v>
      </c>
      <c r="D9" s="175"/>
      <c r="E9" s="176" t="s">
        <v>18</v>
      </c>
      <c r="F9" s="176" t="s">
        <v>11</v>
      </c>
      <c r="G9" s="175" t="s">
        <v>12</v>
      </c>
      <c r="H9" s="175"/>
      <c r="I9" s="176"/>
    </row>
    <row r="10" ht="22.5" spans="1:9">
      <c r="A10" s="175">
        <v>148001</v>
      </c>
      <c r="B10" s="175">
        <v>6</v>
      </c>
      <c r="C10" s="176" t="s">
        <v>19</v>
      </c>
      <c r="D10" s="175"/>
      <c r="E10" s="176" t="s">
        <v>19</v>
      </c>
      <c r="F10" s="176" t="s">
        <v>20</v>
      </c>
      <c r="G10" s="175" t="s">
        <v>12</v>
      </c>
      <c r="H10" s="175"/>
      <c r="I10" s="176"/>
    </row>
    <row r="11" ht="22.5" spans="1:9">
      <c r="A11" s="175">
        <v>149001</v>
      </c>
      <c r="B11" s="175">
        <v>7</v>
      </c>
      <c r="C11" s="176" t="s">
        <v>21</v>
      </c>
      <c r="D11" s="175"/>
      <c r="E11" s="176" t="s">
        <v>21</v>
      </c>
      <c r="F11" s="176" t="s">
        <v>11</v>
      </c>
      <c r="G11" s="175" t="s">
        <v>12</v>
      </c>
      <c r="H11" s="175"/>
      <c r="I11" s="176"/>
    </row>
    <row r="12" ht="22.5" spans="1:9">
      <c r="A12" s="175">
        <v>150001</v>
      </c>
      <c r="B12" s="175">
        <v>8</v>
      </c>
      <c r="C12" s="176" t="s">
        <v>22</v>
      </c>
      <c r="D12" s="175"/>
      <c r="E12" s="176" t="s">
        <v>22</v>
      </c>
      <c r="F12" s="176" t="s">
        <v>11</v>
      </c>
      <c r="G12" s="175" t="s">
        <v>12</v>
      </c>
      <c r="H12" s="175"/>
      <c r="I12" s="176"/>
    </row>
    <row r="13" ht="22.5" spans="1:9">
      <c r="A13" s="175">
        <v>154001</v>
      </c>
      <c r="B13" s="175">
        <v>9</v>
      </c>
      <c r="C13" s="176" t="s">
        <v>23</v>
      </c>
      <c r="D13" s="175"/>
      <c r="E13" s="176" t="s">
        <v>23</v>
      </c>
      <c r="F13" s="176" t="s">
        <v>11</v>
      </c>
      <c r="G13" s="175" t="s">
        <v>12</v>
      </c>
      <c r="H13" s="175"/>
      <c r="I13" s="176"/>
    </row>
    <row r="14" ht="22.5" spans="1:9">
      <c r="A14" s="175">
        <v>153001</v>
      </c>
      <c r="B14" s="175">
        <v>10</v>
      </c>
      <c r="C14" s="176" t="s">
        <v>24</v>
      </c>
      <c r="D14" s="175"/>
      <c r="E14" s="176" t="s">
        <v>24</v>
      </c>
      <c r="F14" s="176" t="s">
        <v>11</v>
      </c>
      <c r="G14" s="175" t="s">
        <v>12</v>
      </c>
      <c r="H14" s="175"/>
      <c r="I14" s="176"/>
    </row>
    <row r="15" ht="22.5" spans="1:9">
      <c r="A15" s="175">
        <v>151001</v>
      </c>
      <c r="B15" s="175">
        <v>11</v>
      </c>
      <c r="C15" s="176" t="s">
        <v>25</v>
      </c>
      <c r="D15" s="175"/>
      <c r="E15" s="176" t="s">
        <v>25</v>
      </c>
      <c r="F15" s="176" t="s">
        <v>11</v>
      </c>
      <c r="G15" s="175" t="s">
        <v>12</v>
      </c>
      <c r="H15" s="175"/>
      <c r="I15" s="176"/>
    </row>
    <row r="16" ht="22.5" spans="1:9">
      <c r="A16" s="175">
        <v>155001</v>
      </c>
      <c r="B16" s="175">
        <v>12</v>
      </c>
      <c r="C16" s="176" t="s">
        <v>26</v>
      </c>
      <c r="D16" s="175" t="s">
        <v>16</v>
      </c>
      <c r="E16" s="176" t="s">
        <v>27</v>
      </c>
      <c r="F16" s="176" t="s">
        <v>11</v>
      </c>
      <c r="G16" s="175" t="s">
        <v>12</v>
      </c>
      <c r="H16" s="175"/>
      <c r="I16" s="176"/>
    </row>
    <row r="17" ht="22.5" spans="1:9">
      <c r="A17" s="175">
        <v>335001</v>
      </c>
      <c r="B17" s="175">
        <v>13</v>
      </c>
      <c r="C17" s="176" t="s">
        <v>28</v>
      </c>
      <c r="D17" s="175"/>
      <c r="E17" s="176" t="s">
        <v>28</v>
      </c>
      <c r="F17" s="176" t="s">
        <v>29</v>
      </c>
      <c r="G17" s="175" t="s">
        <v>12</v>
      </c>
      <c r="H17" s="175"/>
      <c r="I17" s="176"/>
    </row>
    <row r="18" ht="22.5" spans="1:9">
      <c r="A18" s="175">
        <v>400001</v>
      </c>
      <c r="B18" s="175">
        <v>14</v>
      </c>
      <c r="C18" s="176" t="s">
        <v>30</v>
      </c>
      <c r="D18" s="175"/>
      <c r="E18" s="176" t="s">
        <v>30</v>
      </c>
      <c r="F18" s="176" t="s">
        <v>31</v>
      </c>
      <c r="G18" s="175" t="s">
        <v>12</v>
      </c>
      <c r="H18" s="175"/>
      <c r="I18" s="176"/>
    </row>
    <row r="19" ht="22.5" spans="1:9">
      <c r="A19" s="175">
        <v>105001</v>
      </c>
      <c r="B19" s="175">
        <v>15</v>
      </c>
      <c r="C19" s="176" t="s">
        <v>32</v>
      </c>
      <c r="D19" s="175"/>
      <c r="E19" s="176" t="s">
        <v>32</v>
      </c>
      <c r="F19" s="176" t="s">
        <v>11</v>
      </c>
      <c r="G19" s="175" t="s">
        <v>12</v>
      </c>
      <c r="H19" s="175"/>
      <c r="I19" s="176"/>
    </row>
    <row r="20" ht="22.5" spans="1:9">
      <c r="A20" s="175">
        <v>103001</v>
      </c>
      <c r="B20" s="175">
        <v>16</v>
      </c>
      <c r="C20" s="176" t="s">
        <v>33</v>
      </c>
      <c r="D20" s="175"/>
      <c r="E20" s="176" t="s">
        <v>33</v>
      </c>
      <c r="F20" s="176" t="s">
        <v>34</v>
      </c>
      <c r="G20" s="175" t="s">
        <v>12</v>
      </c>
      <c r="H20" s="175"/>
      <c r="I20" s="176"/>
    </row>
    <row r="21" ht="22.5" spans="1:9">
      <c r="A21" s="175">
        <v>250001</v>
      </c>
      <c r="B21" s="175">
        <v>17</v>
      </c>
      <c r="C21" s="176" t="s">
        <v>35</v>
      </c>
      <c r="D21" s="175"/>
      <c r="E21" s="176" t="s">
        <v>35</v>
      </c>
      <c r="F21" s="176" t="s">
        <v>20</v>
      </c>
      <c r="G21" s="175" t="s">
        <v>12</v>
      </c>
      <c r="H21" s="175"/>
      <c r="I21" s="176"/>
    </row>
    <row r="22" ht="22.5" spans="1:9">
      <c r="A22" s="175">
        <v>254001</v>
      </c>
      <c r="B22" s="175">
        <v>18</v>
      </c>
      <c r="C22" s="176" t="s">
        <v>36</v>
      </c>
      <c r="D22" s="175" t="s">
        <v>16</v>
      </c>
      <c r="E22" s="176" t="s">
        <v>37</v>
      </c>
      <c r="F22" s="176" t="s">
        <v>20</v>
      </c>
      <c r="G22" s="175" t="s">
        <v>12</v>
      </c>
      <c r="H22" s="175"/>
      <c r="I22" s="176"/>
    </row>
    <row r="23" ht="22.5" spans="1:9">
      <c r="A23" s="175">
        <v>403001</v>
      </c>
      <c r="B23" s="175">
        <v>19</v>
      </c>
      <c r="C23" s="176" t="s">
        <v>38</v>
      </c>
      <c r="D23" s="175" t="s">
        <v>16</v>
      </c>
      <c r="E23" s="176" t="s">
        <v>39</v>
      </c>
      <c r="F23" s="176" t="s">
        <v>31</v>
      </c>
      <c r="G23" s="175" t="s">
        <v>12</v>
      </c>
      <c r="H23" s="175"/>
      <c r="I23" s="176"/>
    </row>
    <row r="24" ht="22.5" spans="1:9">
      <c r="A24" s="175">
        <v>411001</v>
      </c>
      <c r="B24" s="175">
        <v>20</v>
      </c>
      <c r="C24" s="176" t="s">
        <v>40</v>
      </c>
      <c r="D24" s="175" t="s">
        <v>16</v>
      </c>
      <c r="E24" s="176" t="s">
        <v>41</v>
      </c>
      <c r="F24" s="176" t="s">
        <v>31</v>
      </c>
      <c r="G24" s="175" t="s">
        <v>12</v>
      </c>
      <c r="H24" s="175"/>
      <c r="I24" s="176"/>
    </row>
    <row r="25" ht="22.5" spans="1:9">
      <c r="A25" s="175">
        <v>306001</v>
      </c>
      <c r="B25" s="175">
        <v>21</v>
      </c>
      <c r="C25" s="176" t="s">
        <v>42</v>
      </c>
      <c r="D25" s="175" t="s">
        <v>16</v>
      </c>
      <c r="E25" s="176" t="s">
        <v>43</v>
      </c>
      <c r="F25" s="176" t="s">
        <v>44</v>
      </c>
      <c r="G25" s="175" t="s">
        <v>12</v>
      </c>
      <c r="H25" s="175"/>
      <c r="I25" s="176"/>
    </row>
    <row r="26" ht="22.5" spans="1:9">
      <c r="A26" s="175">
        <v>104001</v>
      </c>
      <c r="B26" s="175">
        <v>22</v>
      </c>
      <c r="C26" s="176" t="s">
        <v>45</v>
      </c>
      <c r="D26" s="175"/>
      <c r="E26" s="176" t="s">
        <v>46</v>
      </c>
      <c r="F26" s="176" t="s">
        <v>34</v>
      </c>
      <c r="G26" s="175" t="s">
        <v>12</v>
      </c>
      <c r="H26" s="175"/>
      <c r="I26" s="176"/>
    </row>
    <row r="27" ht="22.5" spans="1:9">
      <c r="A27" s="175">
        <v>157001</v>
      </c>
      <c r="B27" s="175">
        <v>23</v>
      </c>
      <c r="C27" s="176" t="s">
        <v>47</v>
      </c>
      <c r="D27" s="175"/>
      <c r="E27" s="176" t="s">
        <v>47</v>
      </c>
      <c r="F27" s="176" t="s">
        <v>11</v>
      </c>
      <c r="G27" s="175" t="s">
        <v>12</v>
      </c>
      <c r="H27" s="175"/>
      <c r="I27" s="176"/>
    </row>
    <row r="28" ht="22.5" spans="1:9">
      <c r="A28" s="175">
        <v>332001</v>
      </c>
      <c r="B28" s="175">
        <v>24</v>
      </c>
      <c r="C28" s="176" t="s">
        <v>48</v>
      </c>
      <c r="D28" s="175"/>
      <c r="E28" s="176" t="s">
        <v>48</v>
      </c>
      <c r="F28" s="176" t="s">
        <v>29</v>
      </c>
      <c r="G28" s="175" t="s">
        <v>12</v>
      </c>
      <c r="H28" s="175"/>
      <c r="I28" s="176"/>
    </row>
    <row r="29" ht="22.5" spans="1:9">
      <c r="A29" s="175">
        <v>169001</v>
      </c>
      <c r="B29" s="175">
        <v>25</v>
      </c>
      <c r="C29" s="176" t="s">
        <v>49</v>
      </c>
      <c r="D29" s="175"/>
      <c r="E29" s="176" t="s">
        <v>49</v>
      </c>
      <c r="F29" s="176" t="s">
        <v>11</v>
      </c>
      <c r="G29" s="175" t="s">
        <v>12</v>
      </c>
      <c r="H29" s="175"/>
      <c r="I29" s="176"/>
    </row>
    <row r="30" ht="22.5" spans="1:9">
      <c r="A30" s="175">
        <v>334001</v>
      </c>
      <c r="B30" s="175">
        <v>26</v>
      </c>
      <c r="C30" s="176" t="s">
        <v>50</v>
      </c>
      <c r="D30" s="175"/>
      <c r="E30" s="176" t="s">
        <v>50</v>
      </c>
      <c r="F30" s="176" t="s">
        <v>29</v>
      </c>
      <c r="G30" s="175" t="s">
        <v>12</v>
      </c>
      <c r="H30" s="175"/>
      <c r="I30" s="176"/>
    </row>
    <row r="31" ht="22.5" spans="1:9">
      <c r="A31" s="175">
        <v>410001</v>
      </c>
      <c r="B31" s="175">
        <v>27</v>
      </c>
      <c r="C31" s="176" t="s">
        <v>51</v>
      </c>
      <c r="D31" s="175" t="s">
        <v>16</v>
      </c>
      <c r="E31" s="176" t="s">
        <v>52</v>
      </c>
      <c r="F31" s="176" t="s">
        <v>31</v>
      </c>
      <c r="G31" s="175" t="s">
        <v>12</v>
      </c>
      <c r="H31" s="175"/>
      <c r="I31" s="176"/>
    </row>
    <row r="32" ht="22.5" spans="1:9">
      <c r="A32" s="175">
        <v>414001</v>
      </c>
      <c r="B32" s="175">
        <v>28</v>
      </c>
      <c r="C32" s="176" t="s">
        <v>53</v>
      </c>
      <c r="D32" s="175" t="s">
        <v>16</v>
      </c>
      <c r="E32" s="176" t="s">
        <v>54</v>
      </c>
      <c r="F32" s="176" t="s">
        <v>31</v>
      </c>
      <c r="G32" s="175" t="s">
        <v>12</v>
      </c>
      <c r="H32" s="175"/>
      <c r="I32" s="176"/>
    </row>
    <row r="33" ht="22.5" spans="1:9">
      <c r="A33" s="175">
        <v>416001</v>
      </c>
      <c r="B33" s="175">
        <v>29</v>
      </c>
      <c r="C33" s="176" t="s">
        <v>55</v>
      </c>
      <c r="D33" s="175" t="s">
        <v>16</v>
      </c>
      <c r="E33" s="176" t="s">
        <v>56</v>
      </c>
      <c r="F33" s="176" t="s">
        <v>31</v>
      </c>
      <c r="G33" s="175" t="s">
        <v>12</v>
      </c>
      <c r="H33" s="175"/>
      <c r="I33" s="176"/>
    </row>
    <row r="34" ht="22.5" spans="1:9">
      <c r="A34" s="175">
        <v>409001</v>
      </c>
      <c r="B34" s="175">
        <v>30</v>
      </c>
      <c r="C34" s="176" t="s">
        <v>57</v>
      </c>
      <c r="D34" s="175" t="s">
        <v>16</v>
      </c>
      <c r="E34" s="176" t="s">
        <v>58</v>
      </c>
      <c r="F34" s="176" t="s">
        <v>59</v>
      </c>
      <c r="G34" s="175" t="s">
        <v>12</v>
      </c>
      <c r="H34" s="175"/>
      <c r="I34" s="176"/>
    </row>
    <row r="35" ht="22.5" spans="1:9">
      <c r="A35" s="175">
        <v>307001</v>
      </c>
      <c r="B35" s="175">
        <v>31</v>
      </c>
      <c r="C35" s="176" t="s">
        <v>60</v>
      </c>
      <c r="D35" s="175"/>
      <c r="E35" s="176" t="s">
        <v>60</v>
      </c>
      <c r="F35" s="176" t="s">
        <v>44</v>
      </c>
      <c r="G35" s="175" t="s">
        <v>12</v>
      </c>
      <c r="H35" s="175"/>
      <c r="I35" s="176"/>
    </row>
    <row r="36" ht="22.5" spans="1:9">
      <c r="A36" s="175">
        <v>257001</v>
      </c>
      <c r="B36" s="175">
        <v>32</v>
      </c>
      <c r="C36" s="176" t="s">
        <v>61</v>
      </c>
      <c r="D36" s="175" t="s">
        <v>16</v>
      </c>
      <c r="E36" s="176" t="s">
        <v>62</v>
      </c>
      <c r="F36" s="176" t="s">
        <v>20</v>
      </c>
      <c r="G36" s="175" t="s">
        <v>12</v>
      </c>
      <c r="H36" s="175"/>
      <c r="I36" s="176"/>
    </row>
    <row r="37" ht="22.5" spans="1:9">
      <c r="A37" s="175">
        <v>330001</v>
      </c>
      <c r="B37" s="175">
        <v>33</v>
      </c>
      <c r="C37" s="176" t="s">
        <v>63</v>
      </c>
      <c r="D37" s="175" t="s">
        <v>16</v>
      </c>
      <c r="E37" s="176" t="s">
        <v>64</v>
      </c>
      <c r="F37" s="176" t="s">
        <v>29</v>
      </c>
      <c r="G37" s="175" t="s">
        <v>12</v>
      </c>
      <c r="H37" s="175"/>
      <c r="I37" s="176"/>
    </row>
    <row r="38" ht="22.5" spans="1:9">
      <c r="A38" s="175">
        <v>107001</v>
      </c>
      <c r="B38" s="175">
        <v>34</v>
      </c>
      <c r="C38" s="176" t="s">
        <v>65</v>
      </c>
      <c r="D38" s="175"/>
      <c r="E38" s="176" t="s">
        <v>65</v>
      </c>
      <c r="F38" s="176" t="s">
        <v>11</v>
      </c>
      <c r="G38" s="175" t="s">
        <v>12</v>
      </c>
      <c r="H38" s="175"/>
      <c r="I38" s="176"/>
    </row>
    <row r="39" ht="22.5" spans="1:9">
      <c r="A39" s="177">
        <v>193001</v>
      </c>
      <c r="B39" s="177">
        <v>35</v>
      </c>
      <c r="C39" s="178" t="s">
        <v>66</v>
      </c>
      <c r="D39" s="177" t="s">
        <v>16</v>
      </c>
      <c r="E39" s="178" t="s">
        <v>67</v>
      </c>
      <c r="F39" s="178" t="s">
        <v>44</v>
      </c>
      <c r="G39" s="177" t="s">
        <v>12</v>
      </c>
      <c r="H39" s="177"/>
      <c r="I39" s="178" t="s">
        <v>68</v>
      </c>
    </row>
    <row r="40" ht="22.5" spans="1:9">
      <c r="A40" s="175">
        <v>114001</v>
      </c>
      <c r="B40" s="175">
        <v>36</v>
      </c>
      <c r="C40" s="176" t="s">
        <v>69</v>
      </c>
      <c r="D40" s="175"/>
      <c r="E40" s="176" t="s">
        <v>69</v>
      </c>
      <c r="F40" s="176" t="s">
        <v>11</v>
      </c>
      <c r="G40" s="175" t="s">
        <v>12</v>
      </c>
      <c r="H40" s="175"/>
      <c r="I40" s="176"/>
    </row>
    <row r="41" ht="22.5" spans="1:9">
      <c r="A41" s="175">
        <v>152001</v>
      </c>
      <c r="B41" s="175">
        <v>37</v>
      </c>
      <c r="C41" s="176" t="s">
        <v>70</v>
      </c>
      <c r="D41" s="175"/>
      <c r="E41" s="176" t="s">
        <v>70</v>
      </c>
      <c r="F41" s="176" t="s">
        <v>34</v>
      </c>
      <c r="G41" s="175" t="s">
        <v>12</v>
      </c>
      <c r="H41" s="175"/>
      <c r="I41" s="176"/>
    </row>
    <row r="42" ht="22.5" spans="1:9">
      <c r="A42" s="177"/>
      <c r="B42" s="177"/>
      <c r="C42" s="178" t="s">
        <v>71</v>
      </c>
      <c r="D42" s="177"/>
      <c r="E42" s="178" t="s">
        <v>72</v>
      </c>
      <c r="F42" s="178" t="s">
        <v>11</v>
      </c>
      <c r="G42" s="177"/>
      <c r="H42" s="177"/>
      <c r="I42" s="178" t="s">
        <v>73</v>
      </c>
    </row>
    <row r="43" ht="22.5" spans="1:9">
      <c r="A43" s="175">
        <v>109001</v>
      </c>
      <c r="B43" s="175">
        <v>38</v>
      </c>
      <c r="C43" s="176" t="s">
        <v>74</v>
      </c>
      <c r="D43" s="175" t="s">
        <v>16</v>
      </c>
      <c r="E43" s="176" t="s">
        <v>75</v>
      </c>
      <c r="F43" s="176" t="s">
        <v>11</v>
      </c>
      <c r="G43" s="175" t="s">
        <v>12</v>
      </c>
      <c r="H43" s="175"/>
      <c r="I43" s="176"/>
    </row>
    <row r="44" ht="22.5" spans="1:9">
      <c r="A44" s="175">
        <v>110001</v>
      </c>
      <c r="B44" s="175">
        <v>39</v>
      </c>
      <c r="C44" s="176" t="s">
        <v>76</v>
      </c>
      <c r="D44" s="175" t="s">
        <v>16</v>
      </c>
      <c r="E44" s="176" t="s">
        <v>77</v>
      </c>
      <c r="F44" s="176" t="s">
        <v>11</v>
      </c>
      <c r="G44" s="175" t="s">
        <v>12</v>
      </c>
      <c r="H44" s="175"/>
      <c r="I44" s="176"/>
    </row>
    <row r="45" ht="22.5" spans="1:9">
      <c r="A45" s="175">
        <v>262001</v>
      </c>
      <c r="B45" s="175">
        <v>40</v>
      </c>
      <c r="C45" s="176" t="s">
        <v>78</v>
      </c>
      <c r="D45" s="175"/>
      <c r="E45" s="176" t="s">
        <v>78</v>
      </c>
      <c r="F45" s="176" t="s">
        <v>20</v>
      </c>
      <c r="G45" s="175" t="s">
        <v>12</v>
      </c>
      <c r="H45" s="175"/>
      <c r="I45" s="176"/>
    </row>
    <row r="46" ht="22.5" spans="1:9">
      <c r="A46" s="177">
        <v>182001</v>
      </c>
      <c r="B46" s="177">
        <v>41</v>
      </c>
      <c r="C46" s="178" t="s">
        <v>79</v>
      </c>
      <c r="D46" s="177" t="s">
        <v>16</v>
      </c>
      <c r="E46" s="178" t="s">
        <v>80</v>
      </c>
      <c r="F46" s="178" t="s">
        <v>34</v>
      </c>
      <c r="G46" s="177" t="s">
        <v>12</v>
      </c>
      <c r="H46" s="177"/>
      <c r="I46" s="178" t="s">
        <v>81</v>
      </c>
    </row>
    <row r="47" ht="22.5" spans="1:9">
      <c r="A47" s="175">
        <v>111001</v>
      </c>
      <c r="B47" s="175">
        <v>42</v>
      </c>
      <c r="C47" s="176" t="s">
        <v>82</v>
      </c>
      <c r="D47" s="175"/>
      <c r="E47" s="176" t="s">
        <v>82</v>
      </c>
      <c r="F47" s="176" t="s">
        <v>11</v>
      </c>
      <c r="G47" s="175" t="s">
        <v>12</v>
      </c>
      <c r="H47" s="175"/>
      <c r="I47" s="176"/>
    </row>
    <row r="48" ht="22.5" spans="1:9">
      <c r="A48" s="175">
        <v>309001</v>
      </c>
      <c r="B48" s="175">
        <v>43</v>
      </c>
      <c r="C48" s="176" t="s">
        <v>83</v>
      </c>
      <c r="D48" s="175"/>
      <c r="E48" s="176" t="s">
        <v>83</v>
      </c>
      <c r="F48" s="176" t="s">
        <v>44</v>
      </c>
      <c r="G48" s="175" t="s">
        <v>12</v>
      </c>
      <c r="H48" s="175"/>
      <c r="I48" s="176"/>
    </row>
    <row r="49" ht="22.5" spans="1:9">
      <c r="A49" s="177">
        <v>115001</v>
      </c>
      <c r="B49" s="177">
        <v>44</v>
      </c>
      <c r="C49" s="178" t="s">
        <v>84</v>
      </c>
      <c r="D49" s="177" t="s">
        <v>16</v>
      </c>
      <c r="E49" s="178" t="s">
        <v>85</v>
      </c>
      <c r="F49" s="178" t="s">
        <v>34</v>
      </c>
      <c r="G49" s="177" t="s">
        <v>12</v>
      </c>
      <c r="H49" s="177"/>
      <c r="I49" s="178" t="s">
        <v>86</v>
      </c>
    </row>
    <row r="50" ht="22.5" spans="1:9">
      <c r="A50" s="175">
        <v>305001</v>
      </c>
      <c r="B50" s="175">
        <v>45</v>
      </c>
      <c r="C50" s="176" t="s">
        <v>87</v>
      </c>
      <c r="D50" s="175"/>
      <c r="E50" s="176" t="s">
        <v>87</v>
      </c>
      <c r="F50" s="176" t="s">
        <v>44</v>
      </c>
      <c r="G50" s="175" t="s">
        <v>12</v>
      </c>
      <c r="H50" s="175"/>
      <c r="I50" s="176"/>
    </row>
    <row r="51" ht="22.5" spans="1:9">
      <c r="A51" s="177">
        <v>119001</v>
      </c>
      <c r="B51" s="177">
        <v>46</v>
      </c>
      <c r="C51" s="178" t="s">
        <v>88</v>
      </c>
      <c r="D51" s="177" t="s">
        <v>16</v>
      </c>
      <c r="E51" s="178" t="s">
        <v>89</v>
      </c>
      <c r="F51" s="178" t="s">
        <v>11</v>
      </c>
      <c r="G51" s="177" t="s">
        <v>12</v>
      </c>
      <c r="H51" s="177"/>
      <c r="I51" s="178" t="s">
        <v>68</v>
      </c>
    </row>
    <row r="52" ht="22.5" spans="1:9">
      <c r="A52" s="175">
        <v>190001</v>
      </c>
      <c r="B52" s="175">
        <v>47</v>
      </c>
      <c r="C52" s="176" t="s">
        <v>90</v>
      </c>
      <c r="D52" s="175"/>
      <c r="E52" s="176" t="s">
        <v>90</v>
      </c>
      <c r="F52" s="176" t="s">
        <v>11</v>
      </c>
      <c r="G52" s="175" t="s">
        <v>12</v>
      </c>
      <c r="H52" s="175"/>
      <c r="I52" s="176"/>
    </row>
    <row r="53" ht="22.5" spans="1:9">
      <c r="A53" s="175">
        <v>112001</v>
      </c>
      <c r="B53" s="175">
        <v>48</v>
      </c>
      <c r="C53" s="176" t="s">
        <v>91</v>
      </c>
      <c r="D53" s="175"/>
      <c r="E53" s="176" t="s">
        <v>91</v>
      </c>
      <c r="F53" s="176" t="s">
        <v>11</v>
      </c>
      <c r="G53" s="175" t="s">
        <v>12</v>
      </c>
      <c r="H53" s="175"/>
      <c r="I53" s="176"/>
    </row>
    <row r="54" ht="22.5" spans="1:9">
      <c r="A54" s="175">
        <v>189001</v>
      </c>
      <c r="B54" s="175">
        <v>49</v>
      </c>
      <c r="C54" s="176" t="s">
        <v>92</v>
      </c>
      <c r="D54" s="175" t="s">
        <v>16</v>
      </c>
      <c r="E54" s="176" t="s">
        <v>93</v>
      </c>
      <c r="F54" s="176" t="s">
        <v>94</v>
      </c>
      <c r="G54" s="175" t="s">
        <v>12</v>
      </c>
      <c r="H54" s="175"/>
      <c r="I54" s="176"/>
    </row>
    <row r="55" ht="22.5" spans="1:9">
      <c r="A55" s="175">
        <v>118001</v>
      </c>
      <c r="B55" s="175">
        <v>50</v>
      </c>
      <c r="C55" s="176" t="s">
        <v>95</v>
      </c>
      <c r="D55" s="175" t="s">
        <v>16</v>
      </c>
      <c r="E55" s="176" t="s">
        <v>96</v>
      </c>
      <c r="F55" s="176" t="s">
        <v>11</v>
      </c>
      <c r="G55" s="175" t="s">
        <v>12</v>
      </c>
      <c r="H55" s="175"/>
      <c r="I55" s="176"/>
    </row>
    <row r="56" ht="22.5" spans="1:9">
      <c r="A56" s="177">
        <v>479001</v>
      </c>
      <c r="B56" s="177">
        <v>51</v>
      </c>
      <c r="C56" s="178" t="s">
        <v>97</v>
      </c>
      <c r="D56" s="177" t="s">
        <v>16</v>
      </c>
      <c r="E56" s="178" t="s">
        <v>98</v>
      </c>
      <c r="F56" s="178" t="s">
        <v>34</v>
      </c>
      <c r="G56" s="177" t="s">
        <v>12</v>
      </c>
      <c r="H56" s="177"/>
      <c r="I56" s="178" t="s">
        <v>81</v>
      </c>
    </row>
    <row r="57" ht="22.5" spans="1:9">
      <c r="A57" s="175">
        <v>468001</v>
      </c>
      <c r="B57" s="175">
        <v>52</v>
      </c>
      <c r="C57" s="176" t="s">
        <v>99</v>
      </c>
      <c r="D57" s="175"/>
      <c r="E57" s="176" t="s">
        <v>99</v>
      </c>
      <c r="F57" s="176" t="s">
        <v>34</v>
      </c>
      <c r="G57" s="175" t="s">
        <v>12</v>
      </c>
      <c r="H57" s="175"/>
      <c r="I57" s="176"/>
    </row>
    <row r="58" ht="22.5" spans="1:9">
      <c r="A58" s="175">
        <v>475001</v>
      </c>
      <c r="B58" s="175">
        <v>53</v>
      </c>
      <c r="C58" s="176" t="s">
        <v>100</v>
      </c>
      <c r="D58" s="175"/>
      <c r="E58" s="176" t="s">
        <v>100</v>
      </c>
      <c r="F58" s="176" t="s">
        <v>34</v>
      </c>
      <c r="G58" s="175" t="s">
        <v>12</v>
      </c>
      <c r="H58" s="175"/>
      <c r="I58" s="176"/>
    </row>
    <row r="59" ht="22.5" spans="1:9">
      <c r="A59" s="175">
        <v>476001</v>
      </c>
      <c r="B59" s="175">
        <v>54</v>
      </c>
      <c r="C59" s="176" t="s">
        <v>101</v>
      </c>
      <c r="D59" s="175"/>
      <c r="E59" s="176" t="s">
        <v>101</v>
      </c>
      <c r="F59" s="176" t="s">
        <v>34</v>
      </c>
      <c r="G59" s="175" t="s">
        <v>12</v>
      </c>
      <c r="H59" s="175"/>
      <c r="I59" s="176"/>
    </row>
    <row r="60" ht="22.5" spans="1:9">
      <c r="A60" s="175">
        <v>303001</v>
      </c>
      <c r="B60" s="175">
        <v>55</v>
      </c>
      <c r="C60" s="176" t="s">
        <v>102</v>
      </c>
      <c r="D60" s="175" t="s">
        <v>16</v>
      </c>
      <c r="E60" s="176" t="s">
        <v>103</v>
      </c>
      <c r="F60" s="176" t="s">
        <v>44</v>
      </c>
      <c r="G60" s="175" t="s">
        <v>12</v>
      </c>
      <c r="H60" s="175"/>
      <c r="I60" s="176"/>
    </row>
    <row r="61" ht="22.5" spans="1:9">
      <c r="A61" s="177">
        <v>337001</v>
      </c>
      <c r="B61" s="177">
        <v>56</v>
      </c>
      <c r="C61" s="178" t="s">
        <v>104</v>
      </c>
      <c r="D61" s="177" t="s">
        <v>16</v>
      </c>
      <c r="E61" s="178" t="s">
        <v>104</v>
      </c>
      <c r="F61" s="178" t="s">
        <v>29</v>
      </c>
      <c r="G61" s="177" t="s">
        <v>12</v>
      </c>
      <c r="H61" s="177"/>
      <c r="I61" s="178" t="s">
        <v>105</v>
      </c>
    </row>
    <row r="62" ht="22.5" spans="1:9">
      <c r="A62" s="177">
        <v>331001</v>
      </c>
      <c r="B62" s="177">
        <v>57</v>
      </c>
      <c r="C62" s="178" t="s">
        <v>106</v>
      </c>
      <c r="D62" s="177" t="s">
        <v>16</v>
      </c>
      <c r="E62" s="178" t="s">
        <v>107</v>
      </c>
      <c r="F62" s="178" t="s">
        <v>29</v>
      </c>
      <c r="G62" s="177" t="s">
        <v>12</v>
      </c>
      <c r="H62" s="177"/>
      <c r="I62" s="178" t="s">
        <v>108</v>
      </c>
    </row>
    <row r="63" ht="22.5" spans="1:9">
      <c r="A63" s="175">
        <v>338001</v>
      </c>
      <c r="B63" s="175">
        <v>58</v>
      </c>
      <c r="C63" s="176" t="s">
        <v>109</v>
      </c>
      <c r="D63" s="175"/>
      <c r="E63" s="176" t="s">
        <v>109</v>
      </c>
      <c r="F63" s="176" t="s">
        <v>29</v>
      </c>
      <c r="G63" s="175" t="s">
        <v>12</v>
      </c>
      <c r="H63" s="175"/>
      <c r="I63" s="176"/>
    </row>
    <row r="64" ht="22.5" spans="1:9">
      <c r="A64" s="175">
        <v>273001</v>
      </c>
      <c r="B64" s="175">
        <v>59</v>
      </c>
      <c r="C64" s="176" t="s">
        <v>110</v>
      </c>
      <c r="D64" s="175"/>
      <c r="E64" s="176" t="s">
        <v>110</v>
      </c>
      <c r="F64" s="176" t="s">
        <v>20</v>
      </c>
      <c r="G64" s="175" t="s">
        <v>12</v>
      </c>
      <c r="H64" s="175"/>
      <c r="I64" s="176"/>
    </row>
    <row r="65" ht="22.5" spans="1:9">
      <c r="A65" s="177"/>
      <c r="B65" s="177"/>
      <c r="C65" s="178" t="s">
        <v>111</v>
      </c>
      <c r="D65" s="177"/>
      <c r="E65" s="178" t="s">
        <v>58</v>
      </c>
      <c r="F65" s="178" t="s">
        <v>59</v>
      </c>
      <c r="G65" s="177"/>
      <c r="H65" s="177"/>
      <c r="I65" s="178" t="s">
        <v>112</v>
      </c>
    </row>
    <row r="66" ht="22.5" spans="1:9">
      <c r="A66" s="175">
        <v>265001</v>
      </c>
      <c r="B66" s="175">
        <v>60</v>
      </c>
      <c r="C66" s="176" t="s">
        <v>113</v>
      </c>
      <c r="D66" s="175"/>
      <c r="E66" s="176" t="s">
        <v>113</v>
      </c>
      <c r="F66" s="176" t="s">
        <v>20</v>
      </c>
      <c r="G66" s="175" t="s">
        <v>12</v>
      </c>
      <c r="H66" s="175"/>
      <c r="I66" s="176"/>
    </row>
    <row r="67" ht="22.5" spans="1:9">
      <c r="A67" s="175">
        <v>127001</v>
      </c>
      <c r="B67" s="175">
        <v>61</v>
      </c>
      <c r="C67" s="176" t="s">
        <v>114</v>
      </c>
      <c r="D67" s="175"/>
      <c r="E67" s="176" t="s">
        <v>114</v>
      </c>
      <c r="F67" s="176" t="s">
        <v>11</v>
      </c>
      <c r="G67" s="175" t="s">
        <v>12</v>
      </c>
      <c r="H67" s="175"/>
      <c r="I67" s="176"/>
    </row>
    <row r="68" ht="22.5" spans="1:9">
      <c r="A68" s="175">
        <v>128001</v>
      </c>
      <c r="B68" s="175">
        <v>62</v>
      </c>
      <c r="C68" s="176" t="s">
        <v>115</v>
      </c>
      <c r="D68" s="175"/>
      <c r="E68" s="176" t="s">
        <v>115</v>
      </c>
      <c r="F68" s="176" t="s">
        <v>11</v>
      </c>
      <c r="G68" s="175" t="s">
        <v>12</v>
      </c>
      <c r="H68" s="175"/>
      <c r="I68" s="176"/>
    </row>
    <row r="69" ht="22.5" spans="1:9">
      <c r="A69" s="175">
        <v>129001</v>
      </c>
      <c r="B69" s="175">
        <v>63</v>
      </c>
      <c r="C69" s="176" t="s">
        <v>116</v>
      </c>
      <c r="D69" s="175"/>
      <c r="E69" s="176" t="s">
        <v>116</v>
      </c>
      <c r="F69" s="176" t="s">
        <v>11</v>
      </c>
      <c r="G69" s="175" t="s">
        <v>12</v>
      </c>
      <c r="H69" s="175"/>
      <c r="I69" s="176"/>
    </row>
    <row r="70" ht="22.5" spans="1:9">
      <c r="A70" s="175">
        <v>132001</v>
      </c>
      <c r="B70" s="175">
        <v>64</v>
      </c>
      <c r="C70" s="176" t="s">
        <v>117</v>
      </c>
      <c r="D70" s="175"/>
      <c r="E70" s="176" t="s">
        <v>117</v>
      </c>
      <c r="F70" s="176" t="s">
        <v>11</v>
      </c>
      <c r="G70" s="175" t="s">
        <v>12</v>
      </c>
      <c r="H70" s="175"/>
      <c r="I70" s="176"/>
    </row>
    <row r="71" ht="22.5" spans="1:9">
      <c r="A71" s="175">
        <v>301001</v>
      </c>
      <c r="B71" s="175">
        <v>65</v>
      </c>
      <c r="C71" s="176" t="s">
        <v>118</v>
      </c>
      <c r="D71" s="175"/>
      <c r="E71" s="176" t="s">
        <v>118</v>
      </c>
      <c r="F71" s="176" t="s">
        <v>44</v>
      </c>
      <c r="G71" s="175" t="s">
        <v>12</v>
      </c>
      <c r="H71" s="175"/>
      <c r="I71" s="176"/>
    </row>
    <row r="72" ht="22.5" spans="1:9">
      <c r="A72" s="175">
        <v>269001</v>
      </c>
      <c r="B72" s="175">
        <v>66</v>
      </c>
      <c r="C72" s="176" t="s">
        <v>119</v>
      </c>
      <c r="D72" s="175"/>
      <c r="E72" s="176" t="s">
        <v>119</v>
      </c>
      <c r="F72" s="176" t="s">
        <v>20</v>
      </c>
      <c r="G72" s="175" t="s">
        <v>12</v>
      </c>
      <c r="H72" s="175"/>
      <c r="I72" s="176"/>
    </row>
    <row r="73" ht="22.5" spans="1:9">
      <c r="A73" s="175">
        <v>164001</v>
      </c>
      <c r="B73" s="175">
        <v>67</v>
      </c>
      <c r="C73" s="176" t="s">
        <v>120</v>
      </c>
      <c r="D73" s="175"/>
      <c r="E73" s="176" t="s">
        <v>120</v>
      </c>
      <c r="F73" s="176" t="s">
        <v>11</v>
      </c>
      <c r="G73" s="175" t="s">
        <v>12</v>
      </c>
      <c r="H73" s="175"/>
      <c r="I73" s="176"/>
    </row>
    <row r="74" ht="22.5" spans="1:9">
      <c r="A74" s="175">
        <v>165001</v>
      </c>
      <c r="B74" s="175">
        <v>68</v>
      </c>
      <c r="C74" s="176" t="s">
        <v>121</v>
      </c>
      <c r="D74" s="175"/>
      <c r="E74" s="176" t="s">
        <v>121</v>
      </c>
      <c r="F74" s="176" t="s">
        <v>11</v>
      </c>
      <c r="G74" s="175" t="s">
        <v>12</v>
      </c>
      <c r="H74" s="175"/>
      <c r="I74" s="176"/>
    </row>
    <row r="75" ht="22.5" spans="1:9">
      <c r="A75" s="175">
        <v>166001</v>
      </c>
      <c r="B75" s="175">
        <v>69</v>
      </c>
      <c r="C75" s="176" t="s">
        <v>122</v>
      </c>
      <c r="D75" s="175"/>
      <c r="E75" s="176" t="s">
        <v>122</v>
      </c>
      <c r="F75" s="176" t="s">
        <v>11</v>
      </c>
      <c r="G75" s="175" t="s">
        <v>12</v>
      </c>
      <c r="H75" s="175"/>
      <c r="I75" s="176"/>
    </row>
    <row r="76" ht="22.5" spans="1:9">
      <c r="A76" s="175">
        <v>167001</v>
      </c>
      <c r="B76" s="175">
        <v>70</v>
      </c>
      <c r="C76" s="176" t="s">
        <v>123</v>
      </c>
      <c r="D76" s="175"/>
      <c r="E76" s="176" t="s">
        <v>123</v>
      </c>
      <c r="F76" s="176" t="s">
        <v>11</v>
      </c>
      <c r="G76" s="175" t="s">
        <v>12</v>
      </c>
      <c r="H76" s="175"/>
      <c r="I76" s="176"/>
    </row>
    <row r="77" ht="22.5" spans="1:9">
      <c r="A77" s="175">
        <v>168001</v>
      </c>
      <c r="B77" s="175">
        <v>71</v>
      </c>
      <c r="C77" s="176" t="s">
        <v>124</v>
      </c>
      <c r="D77" s="175"/>
      <c r="E77" s="176" t="s">
        <v>124</v>
      </c>
      <c r="F77" s="176" t="s">
        <v>11</v>
      </c>
      <c r="G77" s="175" t="s">
        <v>12</v>
      </c>
      <c r="H77" s="175"/>
      <c r="I77" s="176"/>
    </row>
    <row r="78" ht="22.5" spans="1:9">
      <c r="A78" s="175">
        <v>187001</v>
      </c>
      <c r="B78" s="175">
        <v>72</v>
      </c>
      <c r="C78" s="176" t="s">
        <v>125</v>
      </c>
      <c r="D78" s="175"/>
      <c r="E78" s="176" t="s">
        <v>125</v>
      </c>
      <c r="F78" s="176" t="s">
        <v>11</v>
      </c>
      <c r="G78" s="175" t="s">
        <v>12</v>
      </c>
      <c r="H78" s="175"/>
      <c r="I78" s="176"/>
    </row>
    <row r="79" ht="22.5" spans="1:9">
      <c r="A79" s="175">
        <v>192001</v>
      </c>
      <c r="B79" s="175">
        <v>73</v>
      </c>
      <c r="C79" s="176" t="s">
        <v>126</v>
      </c>
      <c r="D79" s="175"/>
      <c r="E79" s="176" t="s">
        <v>126</v>
      </c>
      <c r="F79" s="176" t="s">
        <v>11</v>
      </c>
      <c r="G79" s="175" t="s">
        <v>12</v>
      </c>
      <c r="H79" s="175"/>
      <c r="I79" s="176"/>
    </row>
    <row r="80" ht="22.5" spans="1:9">
      <c r="A80" s="175">
        <v>159001</v>
      </c>
      <c r="B80" s="175">
        <v>74</v>
      </c>
      <c r="C80" s="176" t="s">
        <v>127</v>
      </c>
      <c r="D80" s="175"/>
      <c r="E80" s="176" t="s">
        <v>127</v>
      </c>
      <c r="F80" s="176" t="s">
        <v>11</v>
      </c>
      <c r="G80" s="175" t="s">
        <v>12</v>
      </c>
      <c r="H80" s="175"/>
      <c r="I80" s="176"/>
    </row>
    <row r="81" ht="22.5" spans="1:9">
      <c r="A81" s="175">
        <v>160001</v>
      </c>
      <c r="B81" s="175">
        <v>75</v>
      </c>
      <c r="C81" s="176" t="s">
        <v>128</v>
      </c>
      <c r="D81" s="175"/>
      <c r="E81" s="176" t="s">
        <v>128</v>
      </c>
      <c r="F81" s="176" t="s">
        <v>11</v>
      </c>
      <c r="G81" s="175" t="s">
        <v>12</v>
      </c>
      <c r="H81" s="175"/>
      <c r="I81" s="176"/>
    </row>
    <row r="82" ht="22.5" spans="1:9">
      <c r="A82" s="175">
        <v>161001</v>
      </c>
      <c r="B82" s="175">
        <v>76</v>
      </c>
      <c r="C82" s="176" t="s">
        <v>129</v>
      </c>
      <c r="D82" s="175"/>
      <c r="E82" s="176" t="s">
        <v>129</v>
      </c>
      <c r="F82" s="176" t="s">
        <v>11</v>
      </c>
      <c r="G82" s="175" t="s">
        <v>12</v>
      </c>
      <c r="H82" s="175"/>
      <c r="I82" s="176"/>
    </row>
    <row r="83" ht="22.5" spans="1:9">
      <c r="A83" s="175">
        <v>162001</v>
      </c>
      <c r="B83" s="175">
        <v>77</v>
      </c>
      <c r="C83" s="176" t="s">
        <v>130</v>
      </c>
      <c r="D83" s="175"/>
      <c r="E83" s="176" t="s">
        <v>130</v>
      </c>
      <c r="F83" s="176" t="s">
        <v>11</v>
      </c>
      <c r="G83" s="175" t="s">
        <v>12</v>
      </c>
      <c r="H83" s="175"/>
      <c r="I83" s="176"/>
    </row>
    <row r="84" ht="22.5" spans="1:9">
      <c r="A84" s="175">
        <v>163001</v>
      </c>
      <c r="B84" s="175">
        <v>78</v>
      </c>
      <c r="C84" s="176" t="s">
        <v>131</v>
      </c>
      <c r="D84" s="175"/>
      <c r="E84" s="176" t="s">
        <v>131</v>
      </c>
      <c r="F84" s="176" t="s">
        <v>11</v>
      </c>
      <c r="G84" s="175" t="s">
        <v>12</v>
      </c>
      <c r="H84" s="175"/>
      <c r="I84" s="176"/>
    </row>
    <row r="85" ht="22.5" spans="1:9">
      <c r="A85" s="175">
        <v>186001</v>
      </c>
      <c r="B85" s="175">
        <v>79</v>
      </c>
      <c r="C85" s="176" t="s">
        <v>132</v>
      </c>
      <c r="D85" s="175"/>
      <c r="E85" s="176" t="s">
        <v>132</v>
      </c>
      <c r="F85" s="176" t="s">
        <v>11</v>
      </c>
      <c r="G85" s="175" t="s">
        <v>12</v>
      </c>
      <c r="H85" s="175"/>
      <c r="I85" s="176"/>
    </row>
    <row r="86" ht="22.5" spans="1:9">
      <c r="A86" s="175">
        <v>191001</v>
      </c>
      <c r="B86" s="175">
        <v>80</v>
      </c>
      <c r="C86" s="176" t="s">
        <v>133</v>
      </c>
      <c r="D86" s="175"/>
      <c r="E86" s="176" t="s">
        <v>133</v>
      </c>
      <c r="F86" s="176" t="s">
        <v>11</v>
      </c>
      <c r="G86" s="175" t="s">
        <v>12</v>
      </c>
      <c r="H86" s="175"/>
      <c r="I86" s="176"/>
    </row>
    <row r="87" ht="22.5" spans="1:9">
      <c r="A87" s="175">
        <v>137001</v>
      </c>
      <c r="B87" s="175">
        <v>81</v>
      </c>
      <c r="C87" s="176" t="s">
        <v>134</v>
      </c>
      <c r="D87" s="175"/>
      <c r="E87" s="176" t="s">
        <v>134</v>
      </c>
      <c r="F87" s="176" t="s">
        <v>11</v>
      </c>
      <c r="G87" s="175" t="s">
        <v>12</v>
      </c>
      <c r="H87" s="175"/>
      <c r="I87" s="176"/>
    </row>
    <row r="88" ht="22.5" spans="1:9">
      <c r="A88" s="175">
        <v>138001</v>
      </c>
      <c r="B88" s="175">
        <v>82</v>
      </c>
      <c r="C88" s="176" t="s">
        <v>135</v>
      </c>
      <c r="D88" s="175"/>
      <c r="E88" s="176" t="s">
        <v>135</v>
      </c>
      <c r="F88" s="176" t="s">
        <v>11</v>
      </c>
      <c r="G88" s="175" t="s">
        <v>12</v>
      </c>
      <c r="H88" s="175"/>
      <c r="I88" s="176"/>
    </row>
    <row r="89" ht="22.5" spans="1:9">
      <c r="A89" s="175">
        <v>139001</v>
      </c>
      <c r="B89" s="175">
        <v>83</v>
      </c>
      <c r="C89" s="176" t="s">
        <v>136</v>
      </c>
      <c r="D89" s="175"/>
      <c r="E89" s="176" t="s">
        <v>136</v>
      </c>
      <c r="F89" s="176" t="s">
        <v>11</v>
      </c>
      <c r="G89" s="175" t="s">
        <v>12</v>
      </c>
      <c r="H89" s="175"/>
      <c r="I89" s="176"/>
    </row>
    <row r="90" ht="22.5" spans="1:9">
      <c r="A90" s="175">
        <v>140001</v>
      </c>
      <c r="B90" s="175">
        <v>84</v>
      </c>
      <c r="C90" s="176" t="s">
        <v>137</v>
      </c>
      <c r="D90" s="175"/>
      <c r="E90" s="176" t="s">
        <v>137</v>
      </c>
      <c r="F90" s="176" t="s">
        <v>11</v>
      </c>
      <c r="G90" s="175" t="s">
        <v>12</v>
      </c>
      <c r="H90" s="175"/>
      <c r="I90" s="176"/>
    </row>
    <row r="91" ht="22.5" spans="1:9">
      <c r="A91" s="175">
        <v>141001</v>
      </c>
      <c r="B91" s="175">
        <v>85</v>
      </c>
      <c r="C91" s="176" t="s">
        <v>138</v>
      </c>
      <c r="D91" s="175"/>
      <c r="E91" s="176" t="s">
        <v>138</v>
      </c>
      <c r="F91" s="176" t="s">
        <v>11</v>
      </c>
      <c r="G91" s="175" t="s">
        <v>12</v>
      </c>
      <c r="H91" s="175"/>
      <c r="I91" s="176"/>
    </row>
    <row r="92" ht="22.5" spans="1:9">
      <c r="A92" s="175">
        <v>142001</v>
      </c>
      <c r="B92" s="175">
        <v>86</v>
      </c>
      <c r="C92" s="176" t="s">
        <v>139</v>
      </c>
      <c r="D92" s="175"/>
      <c r="E92" s="176" t="s">
        <v>139</v>
      </c>
      <c r="F92" s="176" t="s">
        <v>11</v>
      </c>
      <c r="G92" s="175" t="s">
        <v>12</v>
      </c>
      <c r="H92" s="175"/>
      <c r="I92" s="176"/>
    </row>
    <row r="93" ht="22.5" spans="1:9">
      <c r="A93" s="175">
        <v>143001</v>
      </c>
      <c r="B93" s="175">
        <v>87</v>
      </c>
      <c r="C93" s="176" t="s">
        <v>140</v>
      </c>
      <c r="D93" s="175"/>
      <c r="E93" s="176" t="s">
        <v>140</v>
      </c>
      <c r="F93" s="176" t="s">
        <v>11</v>
      </c>
      <c r="G93" s="175" t="s">
        <v>12</v>
      </c>
      <c r="H93" s="175"/>
      <c r="I93" s="176"/>
    </row>
    <row r="94" ht="22.5" spans="1:9">
      <c r="A94" s="175">
        <v>134001</v>
      </c>
      <c r="B94" s="175">
        <v>88</v>
      </c>
      <c r="C94" s="176" t="s">
        <v>141</v>
      </c>
      <c r="D94" s="175"/>
      <c r="E94" s="176" t="s">
        <v>141</v>
      </c>
      <c r="F94" s="176" t="s">
        <v>11</v>
      </c>
      <c r="G94" s="175" t="s">
        <v>12</v>
      </c>
      <c r="H94" s="175"/>
      <c r="I94" s="176"/>
    </row>
    <row r="95" ht="22.5" spans="1:9">
      <c r="A95" s="175">
        <v>133001</v>
      </c>
      <c r="B95" s="175">
        <v>89</v>
      </c>
      <c r="C95" s="176" t="s">
        <v>142</v>
      </c>
      <c r="D95" s="175"/>
      <c r="E95" s="176" t="s">
        <v>142</v>
      </c>
      <c r="F95" s="176" t="s">
        <v>11</v>
      </c>
      <c r="G95" s="175" t="s">
        <v>12</v>
      </c>
      <c r="H95" s="175"/>
      <c r="I95" s="176"/>
    </row>
    <row r="96" ht="22.5" spans="1:9">
      <c r="A96" s="175">
        <v>135001</v>
      </c>
      <c r="B96" s="175">
        <v>90</v>
      </c>
      <c r="C96" s="176" t="s">
        <v>143</v>
      </c>
      <c r="D96" s="175"/>
      <c r="E96" s="176" t="s">
        <v>143</v>
      </c>
      <c r="F96" s="176" t="s">
        <v>11</v>
      </c>
      <c r="G96" s="175" t="s">
        <v>12</v>
      </c>
      <c r="H96" s="175"/>
      <c r="I96" s="176"/>
    </row>
    <row r="97" ht="22.5" spans="1:9">
      <c r="A97" s="175">
        <v>175001</v>
      </c>
      <c r="B97" s="175">
        <v>91</v>
      </c>
      <c r="C97" s="176" t="s">
        <v>144</v>
      </c>
      <c r="D97" s="175"/>
      <c r="E97" s="176" t="s">
        <v>144</v>
      </c>
      <c r="F97" s="176" t="s">
        <v>11</v>
      </c>
      <c r="G97" s="175" t="s">
        <v>12</v>
      </c>
      <c r="H97" s="175"/>
      <c r="I97" s="176"/>
    </row>
    <row r="98" ht="22.5" spans="1:9">
      <c r="A98" s="175">
        <v>255001</v>
      </c>
      <c r="B98" s="175">
        <v>92</v>
      </c>
      <c r="C98" s="176" t="s">
        <v>145</v>
      </c>
      <c r="D98" s="175"/>
      <c r="E98" s="176" t="s">
        <v>145</v>
      </c>
      <c r="F98" s="176" t="s">
        <v>20</v>
      </c>
      <c r="G98" s="175" t="s">
        <v>12</v>
      </c>
      <c r="H98" s="175"/>
      <c r="I98" s="176"/>
    </row>
    <row r="99" ht="22.5" spans="1:9">
      <c r="A99" s="175">
        <v>267001</v>
      </c>
      <c r="B99" s="175">
        <v>93</v>
      </c>
      <c r="C99" s="176" t="s">
        <v>146</v>
      </c>
      <c r="D99" s="175"/>
      <c r="E99" s="176" t="s">
        <v>146</v>
      </c>
      <c r="F99" s="176" t="s">
        <v>20</v>
      </c>
      <c r="G99" s="175" t="s">
        <v>12</v>
      </c>
      <c r="H99" s="175"/>
      <c r="I99" s="176"/>
    </row>
    <row r="100" ht="22.5" spans="1:9">
      <c r="A100" s="175">
        <v>144001</v>
      </c>
      <c r="B100" s="175">
        <v>94</v>
      </c>
      <c r="C100" s="176" t="s">
        <v>147</v>
      </c>
      <c r="D100" s="175"/>
      <c r="E100" s="176" t="s">
        <v>147</v>
      </c>
      <c r="F100" s="176" t="s">
        <v>11</v>
      </c>
      <c r="G100" s="175" t="s">
        <v>12</v>
      </c>
      <c r="H100" s="175"/>
      <c r="I100" s="176"/>
    </row>
    <row r="101" ht="22.5" spans="1:9">
      <c r="A101" s="175">
        <v>259001</v>
      </c>
      <c r="B101" s="175">
        <v>95</v>
      </c>
      <c r="C101" s="176" t="s">
        <v>148</v>
      </c>
      <c r="D101" s="175"/>
      <c r="E101" s="176" t="s">
        <v>148</v>
      </c>
      <c r="F101" s="176" t="s">
        <v>20</v>
      </c>
      <c r="G101" s="175" t="s">
        <v>12</v>
      </c>
      <c r="H101" s="175"/>
      <c r="I101" s="176"/>
    </row>
    <row r="102" ht="22.5" spans="1:9">
      <c r="A102" s="175">
        <v>260001</v>
      </c>
      <c r="B102" s="175">
        <v>96</v>
      </c>
      <c r="C102" s="176" t="s">
        <v>149</v>
      </c>
      <c r="D102" s="175"/>
      <c r="E102" s="176" t="s">
        <v>149</v>
      </c>
      <c r="F102" s="176" t="s">
        <v>20</v>
      </c>
      <c r="G102" s="175" t="s">
        <v>12</v>
      </c>
      <c r="H102" s="175"/>
      <c r="I102" s="176"/>
    </row>
    <row r="103" ht="22.5" spans="1:9">
      <c r="A103" s="175">
        <v>185001</v>
      </c>
      <c r="B103" s="175">
        <v>97</v>
      </c>
      <c r="C103" s="176" t="s">
        <v>150</v>
      </c>
      <c r="D103" s="175"/>
      <c r="E103" s="176" t="s">
        <v>150</v>
      </c>
      <c r="F103" s="176" t="s">
        <v>11</v>
      </c>
      <c r="G103" s="175" t="s">
        <v>12</v>
      </c>
      <c r="H103" s="175"/>
      <c r="I103" s="176"/>
    </row>
    <row r="104" ht="22.5" spans="1:9">
      <c r="A104" s="175">
        <v>333001</v>
      </c>
      <c r="B104" s="175">
        <v>98</v>
      </c>
      <c r="C104" s="176" t="s">
        <v>151</v>
      </c>
      <c r="D104" s="175"/>
      <c r="E104" s="176" t="s">
        <v>151</v>
      </c>
      <c r="F104" s="176" t="s">
        <v>29</v>
      </c>
      <c r="G104" s="175" t="s">
        <v>12</v>
      </c>
      <c r="H104" s="175"/>
      <c r="I104" s="176"/>
    </row>
    <row r="105" ht="22.5" spans="1:9">
      <c r="A105" s="175">
        <v>122001</v>
      </c>
      <c r="B105" s="175">
        <v>99</v>
      </c>
      <c r="C105" s="176" t="s">
        <v>152</v>
      </c>
      <c r="D105" s="175"/>
      <c r="E105" s="176" t="s">
        <v>152</v>
      </c>
      <c r="F105" s="176" t="s">
        <v>34</v>
      </c>
      <c r="G105" s="175" t="s">
        <v>12</v>
      </c>
      <c r="H105" s="175"/>
      <c r="I105" s="176"/>
    </row>
    <row r="106" ht="22.5" spans="1:9">
      <c r="A106" s="175">
        <v>136001</v>
      </c>
      <c r="B106" s="175">
        <v>100</v>
      </c>
      <c r="C106" s="176" t="s">
        <v>153</v>
      </c>
      <c r="D106" s="175"/>
      <c r="E106" s="176" t="s">
        <v>153</v>
      </c>
      <c r="F106" s="176" t="s">
        <v>29</v>
      </c>
      <c r="G106" s="175" t="s">
        <v>12</v>
      </c>
      <c r="H106" s="175"/>
      <c r="I106" s="176"/>
    </row>
    <row r="107" ht="22.5" spans="1:9">
      <c r="A107" s="175">
        <v>251001</v>
      </c>
      <c r="B107" s="175">
        <v>101</v>
      </c>
      <c r="C107" s="176" t="s">
        <v>154</v>
      </c>
      <c r="D107" s="175"/>
      <c r="E107" s="176" t="s">
        <v>154</v>
      </c>
      <c r="F107" s="176" t="s">
        <v>20</v>
      </c>
      <c r="G107" s="175" t="s">
        <v>12</v>
      </c>
      <c r="H107" s="175"/>
      <c r="I107" s="176"/>
    </row>
    <row r="108" ht="22.5" spans="1:9">
      <c r="A108" s="175">
        <v>174001</v>
      </c>
      <c r="B108" s="175">
        <v>102</v>
      </c>
      <c r="C108" s="176" t="s">
        <v>155</v>
      </c>
      <c r="D108" s="175"/>
      <c r="E108" s="176" t="s">
        <v>155</v>
      </c>
      <c r="F108" s="176" t="s">
        <v>11</v>
      </c>
      <c r="G108" s="175" t="s">
        <v>12</v>
      </c>
      <c r="H108" s="175"/>
      <c r="I108" s="176"/>
    </row>
    <row r="109" ht="22.5" spans="1:9">
      <c r="A109" s="175">
        <v>268001</v>
      </c>
      <c r="B109" s="175">
        <v>103</v>
      </c>
      <c r="C109" s="176" t="s">
        <v>156</v>
      </c>
      <c r="D109" s="175"/>
      <c r="E109" s="176" t="s">
        <v>156</v>
      </c>
      <c r="F109" s="176" t="s">
        <v>20</v>
      </c>
      <c r="G109" s="175" t="s">
        <v>12</v>
      </c>
      <c r="H109" s="175"/>
      <c r="I109" s="176"/>
    </row>
    <row r="110" ht="22.5" spans="1:9">
      <c r="A110" s="175">
        <v>258001</v>
      </c>
      <c r="B110" s="175">
        <v>104</v>
      </c>
      <c r="C110" s="176" t="s">
        <v>157</v>
      </c>
      <c r="D110" s="175"/>
      <c r="E110" s="176" t="s">
        <v>157</v>
      </c>
      <c r="F110" s="176" t="s">
        <v>20</v>
      </c>
      <c r="G110" s="175" t="s">
        <v>12</v>
      </c>
      <c r="H110" s="175"/>
      <c r="I110" s="176"/>
    </row>
    <row r="111" ht="22.5" spans="1:9">
      <c r="A111" s="175">
        <v>252002</v>
      </c>
      <c r="B111" s="175">
        <v>105</v>
      </c>
      <c r="C111" s="176" t="s">
        <v>158</v>
      </c>
      <c r="D111" s="175"/>
      <c r="E111" s="176" t="s">
        <v>158</v>
      </c>
      <c r="F111" s="176" t="s">
        <v>11</v>
      </c>
      <c r="G111" s="175" t="s">
        <v>12</v>
      </c>
      <c r="H111" s="175"/>
      <c r="I111" s="176"/>
    </row>
    <row r="112" ht="22.5" spans="1:9">
      <c r="A112" s="175">
        <v>256001</v>
      </c>
      <c r="B112" s="175">
        <v>106</v>
      </c>
      <c r="C112" s="176" t="s">
        <v>159</v>
      </c>
      <c r="D112" s="175"/>
      <c r="E112" s="176" t="s">
        <v>159</v>
      </c>
      <c r="F112" s="176" t="s">
        <v>20</v>
      </c>
      <c r="G112" s="175" t="s">
        <v>12</v>
      </c>
      <c r="H112" s="175"/>
      <c r="I112" s="176"/>
    </row>
    <row r="113" ht="22.5" spans="1:9">
      <c r="A113" s="175">
        <v>272001</v>
      </c>
      <c r="B113" s="175">
        <v>107</v>
      </c>
      <c r="C113" s="176" t="s">
        <v>160</v>
      </c>
      <c r="D113" s="175"/>
      <c r="E113" s="176" t="s">
        <v>160</v>
      </c>
      <c r="F113" s="176" t="s">
        <v>20</v>
      </c>
      <c r="G113" s="175" t="s">
        <v>12</v>
      </c>
      <c r="H113" s="175"/>
      <c r="I113" s="176"/>
    </row>
    <row r="114" ht="22.5" spans="1:9">
      <c r="A114" s="175">
        <v>311001</v>
      </c>
      <c r="B114" s="175">
        <v>108</v>
      </c>
      <c r="C114" s="176" t="s">
        <v>161</v>
      </c>
      <c r="D114" s="175"/>
      <c r="E114" s="176" t="s">
        <v>161</v>
      </c>
      <c r="F114" s="176" t="s">
        <v>44</v>
      </c>
      <c r="G114" s="175" t="s">
        <v>12</v>
      </c>
      <c r="H114" s="175"/>
      <c r="I114" s="176"/>
    </row>
    <row r="115" ht="22.5" spans="1:9">
      <c r="A115" s="175">
        <v>312001</v>
      </c>
      <c r="B115" s="175">
        <v>109</v>
      </c>
      <c r="C115" s="176" t="s">
        <v>162</v>
      </c>
      <c r="D115" s="175"/>
      <c r="E115" s="176" t="s">
        <v>162</v>
      </c>
      <c r="F115" s="176" t="s">
        <v>44</v>
      </c>
      <c r="G115" s="175" t="s">
        <v>12</v>
      </c>
      <c r="H115" s="175"/>
      <c r="I115" s="176"/>
    </row>
    <row r="116" ht="22.5" spans="1:9">
      <c r="A116" s="175">
        <v>314001</v>
      </c>
      <c r="B116" s="175">
        <v>110</v>
      </c>
      <c r="C116" s="176" t="s">
        <v>163</v>
      </c>
      <c r="D116" s="175"/>
      <c r="E116" s="176" t="s">
        <v>163</v>
      </c>
      <c r="F116" s="176" t="s">
        <v>44</v>
      </c>
      <c r="G116" s="175" t="s">
        <v>12</v>
      </c>
      <c r="H116" s="175"/>
      <c r="I116" s="176"/>
    </row>
    <row r="117" ht="22.5" spans="1:9">
      <c r="A117" s="175">
        <v>371001</v>
      </c>
      <c r="B117" s="175">
        <v>111</v>
      </c>
      <c r="C117" s="176" t="s">
        <v>164</v>
      </c>
      <c r="D117" s="175"/>
      <c r="E117" s="176" t="s">
        <v>164</v>
      </c>
      <c r="F117" s="176" t="s">
        <v>34</v>
      </c>
      <c r="G117" s="175" t="s">
        <v>12</v>
      </c>
      <c r="H117" s="175"/>
      <c r="I117" s="176"/>
    </row>
    <row r="118" ht="22.5" spans="1:9">
      <c r="A118" s="175">
        <v>372001</v>
      </c>
      <c r="B118" s="175">
        <v>112</v>
      </c>
      <c r="C118" s="176" t="s">
        <v>165</v>
      </c>
      <c r="D118" s="175"/>
      <c r="E118" s="176" t="s">
        <v>165</v>
      </c>
      <c r="F118" s="176" t="s">
        <v>34</v>
      </c>
      <c r="G118" s="175" t="s">
        <v>12</v>
      </c>
      <c r="H118" s="175"/>
      <c r="I118" s="176"/>
    </row>
    <row r="119" ht="22.5" spans="1:9">
      <c r="A119" s="175">
        <v>415001</v>
      </c>
      <c r="B119" s="175">
        <v>113</v>
      </c>
      <c r="C119" s="176" t="s">
        <v>166</v>
      </c>
      <c r="D119" s="175"/>
      <c r="E119" s="176" t="s">
        <v>166</v>
      </c>
      <c r="F119" s="176" t="s">
        <v>31</v>
      </c>
      <c r="G119" s="175" t="s">
        <v>12</v>
      </c>
      <c r="H119" s="175"/>
      <c r="I119" s="176"/>
    </row>
    <row r="120" ht="22.5" spans="1:9">
      <c r="A120" s="175">
        <v>426001</v>
      </c>
      <c r="B120" s="175">
        <v>114</v>
      </c>
      <c r="C120" s="176" t="s">
        <v>167</v>
      </c>
      <c r="D120" s="175"/>
      <c r="E120" s="176" t="s">
        <v>167</v>
      </c>
      <c r="F120" s="176" t="s">
        <v>31</v>
      </c>
      <c r="G120" s="175" t="s">
        <v>12</v>
      </c>
      <c r="H120" s="175"/>
      <c r="I120" s="176"/>
    </row>
    <row r="121" ht="22.5" spans="1:9">
      <c r="A121" s="175">
        <v>412001</v>
      </c>
      <c r="B121" s="175">
        <v>115</v>
      </c>
      <c r="C121" s="176" t="s">
        <v>168</v>
      </c>
      <c r="D121" s="175"/>
      <c r="E121" s="176" t="s">
        <v>168</v>
      </c>
      <c r="F121" s="176" t="s">
        <v>31</v>
      </c>
      <c r="G121" s="175" t="s">
        <v>12</v>
      </c>
      <c r="H121" s="175"/>
      <c r="I121" s="176"/>
    </row>
    <row r="122" ht="22.5" spans="1:9">
      <c r="A122" s="175">
        <v>336001</v>
      </c>
      <c r="B122" s="175">
        <v>116</v>
      </c>
      <c r="C122" s="176" t="s">
        <v>169</v>
      </c>
      <c r="D122" s="175"/>
      <c r="E122" s="176" t="s">
        <v>169</v>
      </c>
      <c r="F122" s="176" t="s">
        <v>29</v>
      </c>
      <c r="G122" s="175" t="s">
        <v>12</v>
      </c>
      <c r="H122" s="175"/>
      <c r="I122" s="176"/>
    </row>
    <row r="123" ht="22.5" spans="1:9">
      <c r="A123" s="175">
        <v>474001</v>
      </c>
      <c r="B123" s="175">
        <v>117</v>
      </c>
      <c r="C123" s="176" t="s">
        <v>170</v>
      </c>
      <c r="D123" s="175"/>
      <c r="E123" s="176" t="s">
        <v>170</v>
      </c>
      <c r="F123" s="176" t="s">
        <v>34</v>
      </c>
      <c r="G123" s="175" t="s">
        <v>12</v>
      </c>
      <c r="H123" s="175"/>
      <c r="I123" s="176"/>
    </row>
    <row r="124" ht="22.5" spans="1:9">
      <c r="A124" s="175">
        <v>478001</v>
      </c>
      <c r="B124" s="175">
        <v>118</v>
      </c>
      <c r="C124" s="176" t="s">
        <v>171</v>
      </c>
      <c r="D124" s="175"/>
      <c r="E124" s="176" t="s">
        <v>171</v>
      </c>
      <c r="F124" s="176" t="s">
        <v>34</v>
      </c>
      <c r="G124" s="175" t="s">
        <v>12</v>
      </c>
      <c r="H124" s="175"/>
      <c r="I124" s="176"/>
    </row>
    <row r="125" ht="22.5" spans="1:9">
      <c r="A125" s="175">
        <v>370001</v>
      </c>
      <c r="B125" s="175">
        <v>119</v>
      </c>
      <c r="C125" s="176" t="s">
        <v>172</v>
      </c>
      <c r="D125" s="175"/>
      <c r="E125" s="176" t="s">
        <v>172</v>
      </c>
      <c r="F125" s="176" t="s">
        <v>34</v>
      </c>
      <c r="G125" s="175" t="s">
        <v>12</v>
      </c>
      <c r="H125" s="175"/>
      <c r="I125" s="176"/>
    </row>
    <row r="126" ht="22.5" spans="1:9">
      <c r="A126" s="175">
        <v>270004</v>
      </c>
      <c r="B126" s="175">
        <v>120</v>
      </c>
      <c r="C126" s="176" t="s">
        <v>173</v>
      </c>
      <c r="D126" s="175"/>
      <c r="E126" s="176" t="s">
        <v>173</v>
      </c>
      <c r="F126" s="176" t="s">
        <v>20</v>
      </c>
      <c r="G126" s="175" t="s">
        <v>12</v>
      </c>
      <c r="H126" s="175"/>
      <c r="I126" s="176"/>
    </row>
    <row r="127" ht="22.5" spans="1:9">
      <c r="A127" s="175">
        <v>250005</v>
      </c>
      <c r="B127" s="175">
        <v>121</v>
      </c>
      <c r="C127" s="176" t="s">
        <v>174</v>
      </c>
      <c r="D127" s="175"/>
      <c r="E127" s="176" t="s">
        <v>174</v>
      </c>
      <c r="F127" s="176" t="s">
        <v>20</v>
      </c>
      <c r="G127" s="175" t="s">
        <v>175</v>
      </c>
      <c r="H127" s="175"/>
      <c r="I127" s="176"/>
    </row>
    <row r="128" ht="22.5" spans="1:9">
      <c r="A128" s="175">
        <v>250006</v>
      </c>
      <c r="B128" s="175">
        <v>122</v>
      </c>
      <c r="C128" s="176" t="s">
        <v>176</v>
      </c>
      <c r="D128" s="175"/>
      <c r="E128" s="176" t="s">
        <v>176</v>
      </c>
      <c r="F128" s="176" t="s">
        <v>20</v>
      </c>
      <c r="G128" s="175" t="s">
        <v>175</v>
      </c>
      <c r="H128" s="175"/>
      <c r="I128" s="176"/>
    </row>
    <row r="129" ht="22.5" spans="1:9">
      <c r="A129" s="175">
        <v>250007</v>
      </c>
      <c r="B129" s="175">
        <v>123</v>
      </c>
      <c r="C129" s="176" t="s">
        <v>177</v>
      </c>
      <c r="D129" s="175"/>
      <c r="E129" s="176" t="s">
        <v>177</v>
      </c>
      <c r="F129" s="176" t="s">
        <v>20</v>
      </c>
      <c r="G129" s="175" t="s">
        <v>175</v>
      </c>
      <c r="H129" s="175"/>
      <c r="I129" s="176"/>
    </row>
    <row r="130" ht="22.5" spans="1:9">
      <c r="A130" s="175">
        <v>250008</v>
      </c>
      <c r="B130" s="175">
        <v>124</v>
      </c>
      <c r="C130" s="176" t="s">
        <v>178</v>
      </c>
      <c r="D130" s="175"/>
      <c r="E130" s="176" t="s">
        <v>178</v>
      </c>
      <c r="F130" s="176" t="s">
        <v>20</v>
      </c>
      <c r="G130" s="175" t="s">
        <v>175</v>
      </c>
      <c r="H130" s="175"/>
      <c r="I130" s="176"/>
    </row>
    <row r="131" ht="22.5" spans="1:9">
      <c r="A131" s="175">
        <v>250009</v>
      </c>
      <c r="B131" s="175">
        <v>125</v>
      </c>
      <c r="C131" s="176" t="s">
        <v>179</v>
      </c>
      <c r="D131" s="175"/>
      <c r="E131" s="176" t="s">
        <v>179</v>
      </c>
      <c r="F131" s="176" t="s">
        <v>20</v>
      </c>
      <c r="G131" s="175" t="s">
        <v>175</v>
      </c>
      <c r="H131" s="175"/>
      <c r="I131" s="176"/>
    </row>
    <row r="132" ht="22.5" spans="1:9">
      <c r="A132" s="175">
        <v>250010</v>
      </c>
      <c r="B132" s="175">
        <v>126</v>
      </c>
      <c r="C132" s="176" t="s">
        <v>180</v>
      </c>
      <c r="D132" s="175"/>
      <c r="E132" s="176" t="s">
        <v>180</v>
      </c>
      <c r="F132" s="176" t="s">
        <v>20</v>
      </c>
      <c r="G132" s="175" t="s">
        <v>175</v>
      </c>
      <c r="H132" s="175"/>
      <c r="I132" s="176"/>
    </row>
    <row r="133" ht="22.5" spans="1:9">
      <c r="A133" s="175">
        <v>250011</v>
      </c>
      <c r="B133" s="175">
        <v>127</v>
      </c>
      <c r="C133" s="176" t="s">
        <v>181</v>
      </c>
      <c r="D133" s="175"/>
      <c r="E133" s="176" t="s">
        <v>181</v>
      </c>
      <c r="F133" s="176" t="s">
        <v>20</v>
      </c>
      <c r="G133" s="175" t="s">
        <v>175</v>
      </c>
      <c r="H133" s="175"/>
      <c r="I133" s="176"/>
    </row>
    <row r="134" ht="22.5" spans="1:9">
      <c r="A134" s="175">
        <v>250012</v>
      </c>
      <c r="B134" s="175">
        <v>128</v>
      </c>
      <c r="C134" s="176" t="s">
        <v>182</v>
      </c>
      <c r="D134" s="175"/>
      <c r="E134" s="176" t="s">
        <v>182</v>
      </c>
      <c r="F134" s="176" t="s">
        <v>20</v>
      </c>
      <c r="G134" s="175" t="s">
        <v>175</v>
      </c>
      <c r="H134" s="175"/>
      <c r="I134" s="176"/>
    </row>
    <row r="135" ht="22.5" spans="1:9">
      <c r="A135" s="175">
        <v>250013</v>
      </c>
      <c r="B135" s="175">
        <v>129</v>
      </c>
      <c r="C135" s="176" t="s">
        <v>183</v>
      </c>
      <c r="D135" s="175"/>
      <c r="E135" s="176" t="s">
        <v>183</v>
      </c>
      <c r="F135" s="176" t="s">
        <v>20</v>
      </c>
      <c r="G135" s="175" t="s">
        <v>175</v>
      </c>
      <c r="H135" s="175"/>
      <c r="I135" s="176"/>
    </row>
    <row r="136" ht="22.5" spans="1:9">
      <c r="A136" s="175">
        <v>250014</v>
      </c>
      <c r="B136" s="175">
        <v>130</v>
      </c>
      <c r="C136" s="176" t="s">
        <v>184</v>
      </c>
      <c r="D136" s="175"/>
      <c r="E136" s="176" t="s">
        <v>184</v>
      </c>
      <c r="F136" s="176" t="s">
        <v>20</v>
      </c>
      <c r="G136" s="175" t="s">
        <v>175</v>
      </c>
      <c r="H136" s="175"/>
      <c r="I136" s="176"/>
    </row>
    <row r="137" ht="22.5" spans="1:9">
      <c r="A137" s="175">
        <v>250015</v>
      </c>
      <c r="B137" s="175">
        <v>131</v>
      </c>
      <c r="C137" s="176" t="s">
        <v>185</v>
      </c>
      <c r="D137" s="175"/>
      <c r="E137" s="176" t="s">
        <v>185</v>
      </c>
      <c r="F137" s="176" t="s">
        <v>20</v>
      </c>
      <c r="G137" s="175" t="s">
        <v>175</v>
      </c>
      <c r="H137" s="175"/>
      <c r="I137" s="176"/>
    </row>
    <row r="138" ht="22.5" spans="1:9">
      <c r="A138" s="175">
        <v>250016</v>
      </c>
      <c r="B138" s="175">
        <v>132</v>
      </c>
      <c r="C138" s="176" t="s">
        <v>186</v>
      </c>
      <c r="D138" s="175"/>
      <c r="E138" s="176" t="s">
        <v>186</v>
      </c>
      <c r="F138" s="176" t="s">
        <v>20</v>
      </c>
      <c r="G138" s="175" t="s">
        <v>175</v>
      </c>
      <c r="H138" s="175"/>
      <c r="I138" s="176"/>
    </row>
    <row r="139" ht="22.5" spans="1:9">
      <c r="A139" s="175">
        <v>250017</v>
      </c>
      <c r="B139" s="175">
        <v>133</v>
      </c>
      <c r="C139" s="176" t="s">
        <v>187</v>
      </c>
      <c r="D139" s="175"/>
      <c r="E139" s="176" t="s">
        <v>187</v>
      </c>
      <c r="F139" s="176" t="s">
        <v>20</v>
      </c>
      <c r="G139" s="175" t="s">
        <v>175</v>
      </c>
      <c r="H139" s="175"/>
      <c r="I139" s="176"/>
    </row>
    <row r="140" ht="22.5" spans="1:9">
      <c r="A140" s="175">
        <v>250018</v>
      </c>
      <c r="B140" s="175">
        <v>134</v>
      </c>
      <c r="C140" s="176" t="s">
        <v>188</v>
      </c>
      <c r="D140" s="175"/>
      <c r="E140" s="176" t="s">
        <v>188</v>
      </c>
      <c r="F140" s="176" t="s">
        <v>20</v>
      </c>
      <c r="G140" s="175" t="s">
        <v>175</v>
      </c>
      <c r="H140" s="175"/>
      <c r="I140" s="176"/>
    </row>
    <row r="141" ht="22.5" spans="1:9">
      <c r="A141" s="175">
        <v>250019</v>
      </c>
      <c r="B141" s="175">
        <v>135</v>
      </c>
      <c r="C141" s="176" t="s">
        <v>189</v>
      </c>
      <c r="D141" s="175"/>
      <c r="E141" s="176" t="s">
        <v>189</v>
      </c>
      <c r="F141" s="176" t="s">
        <v>20</v>
      </c>
      <c r="G141" s="175" t="s">
        <v>175</v>
      </c>
      <c r="H141" s="175"/>
      <c r="I141" s="176"/>
    </row>
    <row r="142" ht="22.5" spans="1:9">
      <c r="A142" s="175">
        <v>250021</v>
      </c>
      <c r="B142" s="175">
        <v>136</v>
      </c>
      <c r="C142" s="176" t="s">
        <v>190</v>
      </c>
      <c r="D142" s="175"/>
      <c r="E142" s="176" t="s">
        <v>190</v>
      </c>
      <c r="F142" s="176" t="s">
        <v>20</v>
      </c>
      <c r="G142" s="175" t="s">
        <v>175</v>
      </c>
      <c r="H142" s="175"/>
      <c r="I142" s="176"/>
    </row>
    <row r="143" ht="22.5" spans="1:9">
      <c r="A143" s="175">
        <v>250048</v>
      </c>
      <c r="B143" s="175">
        <v>137</v>
      </c>
      <c r="C143" s="176" t="s">
        <v>191</v>
      </c>
      <c r="D143" s="175"/>
      <c r="E143" s="176" t="s">
        <v>191</v>
      </c>
      <c r="F143" s="176" t="s">
        <v>20</v>
      </c>
      <c r="G143" s="175" t="s">
        <v>175</v>
      </c>
      <c r="H143" s="175"/>
      <c r="I143" s="176"/>
    </row>
    <row r="144" ht="22.5" spans="1:9">
      <c r="A144" s="175">
        <v>250050</v>
      </c>
      <c r="B144" s="175">
        <v>138</v>
      </c>
      <c r="C144" s="176" t="s">
        <v>192</v>
      </c>
      <c r="D144" s="175"/>
      <c r="E144" s="176" t="s">
        <v>192</v>
      </c>
      <c r="F144" s="176" t="s">
        <v>20</v>
      </c>
      <c r="G144" s="175" t="s">
        <v>175</v>
      </c>
      <c r="H144" s="175"/>
      <c r="I144" s="176"/>
    </row>
    <row r="145" ht="22.5" spans="1:9">
      <c r="A145" s="175">
        <v>250051</v>
      </c>
      <c r="B145" s="175">
        <v>139</v>
      </c>
      <c r="C145" s="176" t="s">
        <v>193</v>
      </c>
      <c r="D145" s="175"/>
      <c r="E145" s="176" t="s">
        <v>193</v>
      </c>
      <c r="F145" s="176" t="s">
        <v>20</v>
      </c>
      <c r="G145" s="175" t="s">
        <v>175</v>
      </c>
      <c r="H145" s="175"/>
      <c r="I145" s="176"/>
    </row>
    <row r="146" ht="22.5" spans="1:9">
      <c r="A146" s="175">
        <v>250053</v>
      </c>
      <c r="B146" s="175">
        <v>140</v>
      </c>
      <c r="C146" s="176" t="s">
        <v>194</v>
      </c>
      <c r="D146" s="175"/>
      <c r="E146" s="176" t="s">
        <v>194</v>
      </c>
      <c r="F146" s="176" t="s">
        <v>20</v>
      </c>
      <c r="G146" s="175" t="s">
        <v>175</v>
      </c>
      <c r="H146" s="175"/>
      <c r="I146" s="176"/>
    </row>
    <row r="147" ht="22.5" spans="1:9">
      <c r="A147" s="175">
        <v>250054</v>
      </c>
      <c r="B147" s="175">
        <v>141</v>
      </c>
      <c r="C147" s="176" t="s">
        <v>195</v>
      </c>
      <c r="D147" s="175"/>
      <c r="E147" s="176" t="s">
        <v>195</v>
      </c>
      <c r="F147" s="176" t="s">
        <v>20</v>
      </c>
      <c r="G147" s="175" t="s">
        <v>175</v>
      </c>
      <c r="H147" s="175"/>
      <c r="I147" s="176"/>
    </row>
    <row r="148" ht="22.5" spans="1:9">
      <c r="A148" s="175">
        <v>250055</v>
      </c>
      <c r="B148" s="175">
        <v>142</v>
      </c>
      <c r="C148" s="176" t="s">
        <v>196</v>
      </c>
      <c r="D148" s="175"/>
      <c r="E148" s="176" t="s">
        <v>196</v>
      </c>
      <c r="F148" s="176" t="s">
        <v>20</v>
      </c>
      <c r="G148" s="175" t="s">
        <v>175</v>
      </c>
      <c r="H148" s="175"/>
      <c r="I148" s="176"/>
    </row>
    <row r="149" ht="22.5" spans="1:9">
      <c r="A149" s="175">
        <v>250057</v>
      </c>
      <c r="B149" s="175">
        <v>143</v>
      </c>
      <c r="C149" s="176" t="s">
        <v>197</v>
      </c>
      <c r="D149" s="175"/>
      <c r="E149" s="176" t="s">
        <v>197</v>
      </c>
      <c r="F149" s="176" t="s">
        <v>20</v>
      </c>
      <c r="G149" s="175" t="s">
        <v>175</v>
      </c>
      <c r="H149" s="175"/>
      <c r="I149" s="176"/>
    </row>
    <row r="150" ht="22.5" spans="1:9">
      <c r="A150" s="175">
        <v>250058</v>
      </c>
      <c r="B150" s="175">
        <v>144</v>
      </c>
      <c r="C150" s="176" t="s">
        <v>198</v>
      </c>
      <c r="D150" s="175"/>
      <c r="E150" s="176" t="s">
        <v>198</v>
      </c>
      <c r="F150" s="176" t="s">
        <v>20</v>
      </c>
      <c r="G150" s="175" t="s">
        <v>175</v>
      </c>
      <c r="H150" s="175"/>
      <c r="I150" s="176"/>
    </row>
    <row r="151" ht="22.5" spans="1:9">
      <c r="A151" s="175">
        <v>361001</v>
      </c>
      <c r="B151" s="175">
        <v>145</v>
      </c>
      <c r="C151" s="176" t="s">
        <v>199</v>
      </c>
      <c r="D151" s="175"/>
      <c r="E151" s="176" t="s">
        <v>199</v>
      </c>
      <c r="F151" s="176" t="s">
        <v>34</v>
      </c>
      <c r="G151" s="175" t="s">
        <v>12</v>
      </c>
      <c r="H151" s="175"/>
      <c r="I151" s="176"/>
    </row>
    <row r="152" ht="22.5" spans="1:9">
      <c r="A152" s="175">
        <v>362001</v>
      </c>
      <c r="B152" s="175">
        <v>146</v>
      </c>
      <c r="C152" s="176" t="s">
        <v>200</v>
      </c>
      <c r="D152" s="175"/>
      <c r="E152" s="176" t="s">
        <v>200</v>
      </c>
      <c r="F152" s="176" t="s">
        <v>34</v>
      </c>
      <c r="G152" s="175" t="s">
        <v>12</v>
      </c>
      <c r="H152" s="175"/>
      <c r="I152" s="176"/>
    </row>
    <row r="153" ht="22.5" spans="1:9">
      <c r="A153" s="175">
        <v>373001</v>
      </c>
      <c r="B153" s="175">
        <v>147</v>
      </c>
      <c r="C153" s="176" t="s">
        <v>201</v>
      </c>
      <c r="D153" s="175"/>
      <c r="E153" s="176" t="s">
        <v>201</v>
      </c>
      <c r="F153" s="176" t="s">
        <v>34</v>
      </c>
      <c r="G153" s="175" t="s">
        <v>12</v>
      </c>
      <c r="H153" s="175"/>
      <c r="I153" s="176"/>
    </row>
    <row r="154" ht="22.5" spans="1:9">
      <c r="A154" s="175">
        <v>470001</v>
      </c>
      <c r="B154" s="175">
        <v>148</v>
      </c>
      <c r="C154" s="176" t="s">
        <v>202</v>
      </c>
      <c r="D154" s="175"/>
      <c r="E154" s="176" t="s">
        <v>202</v>
      </c>
      <c r="F154" s="176" t="s">
        <v>34</v>
      </c>
      <c r="G154" s="175" t="s">
        <v>12</v>
      </c>
      <c r="H154" s="175"/>
      <c r="I154" s="176"/>
    </row>
    <row r="155" ht="22.5" spans="1:9">
      <c r="A155" s="175">
        <v>471001</v>
      </c>
      <c r="B155" s="175">
        <v>149</v>
      </c>
      <c r="C155" s="176" t="s">
        <v>203</v>
      </c>
      <c r="D155" s="175"/>
      <c r="E155" s="176" t="s">
        <v>203</v>
      </c>
      <c r="F155" s="176" t="s">
        <v>34</v>
      </c>
      <c r="G155" s="175" t="s">
        <v>12</v>
      </c>
      <c r="H155" s="175"/>
      <c r="I155" s="176"/>
    </row>
    <row r="156" ht="22.5" spans="1:9">
      <c r="A156" s="175">
        <v>363001</v>
      </c>
      <c r="B156" s="175">
        <v>150</v>
      </c>
      <c r="C156" s="176" t="s">
        <v>204</v>
      </c>
      <c r="D156" s="175"/>
      <c r="E156" s="176" t="s">
        <v>204</v>
      </c>
      <c r="F156" s="176" t="s">
        <v>34</v>
      </c>
      <c r="G156" s="175" t="s">
        <v>12</v>
      </c>
      <c r="H156" s="175"/>
      <c r="I156" s="176"/>
    </row>
    <row r="157" ht="22.5" spans="1:9">
      <c r="A157" s="175">
        <v>450001</v>
      </c>
      <c r="B157" s="175">
        <v>151</v>
      </c>
      <c r="C157" s="176" t="s">
        <v>205</v>
      </c>
      <c r="D157" s="175"/>
      <c r="E157" s="176" t="s">
        <v>205</v>
      </c>
      <c r="F157" s="176" t="s">
        <v>20</v>
      </c>
      <c r="G157" s="175" t="s">
        <v>12</v>
      </c>
      <c r="H157" s="175"/>
      <c r="I157" s="176"/>
    </row>
    <row r="158" ht="22.5" spans="1:9">
      <c r="A158" s="175">
        <v>454001</v>
      </c>
      <c r="B158" s="175">
        <v>152</v>
      </c>
      <c r="C158" s="176" t="s">
        <v>206</v>
      </c>
      <c r="D158" s="175"/>
      <c r="E158" s="176" t="s">
        <v>206</v>
      </c>
      <c r="F158" s="176" t="s">
        <v>34</v>
      </c>
      <c r="G158" s="175" t="s">
        <v>12</v>
      </c>
      <c r="H158" s="175"/>
      <c r="I158" s="176"/>
    </row>
    <row r="159" ht="22.5" spans="1:9">
      <c r="A159" s="175">
        <v>455001</v>
      </c>
      <c r="B159" s="175">
        <v>153</v>
      </c>
      <c r="C159" s="176" t="s">
        <v>207</v>
      </c>
      <c r="D159" s="175"/>
      <c r="E159" s="176" t="s">
        <v>207</v>
      </c>
      <c r="F159" s="176" t="s">
        <v>34</v>
      </c>
      <c r="G159" s="175" t="s">
        <v>12</v>
      </c>
      <c r="H159" s="175"/>
      <c r="I159" s="176"/>
    </row>
    <row r="160" ht="22.5" spans="1:9">
      <c r="A160" s="175">
        <v>457001</v>
      </c>
      <c r="B160" s="175">
        <v>154</v>
      </c>
      <c r="C160" s="176" t="s">
        <v>208</v>
      </c>
      <c r="D160" s="175"/>
      <c r="E160" s="176" t="s">
        <v>208</v>
      </c>
      <c r="F160" s="176" t="s">
        <v>34</v>
      </c>
      <c r="G160" s="175" t="s">
        <v>12</v>
      </c>
      <c r="H160" s="175"/>
      <c r="I160" s="176"/>
    </row>
    <row r="161" ht="22.5" spans="1:9">
      <c r="A161" s="175">
        <v>459001</v>
      </c>
      <c r="B161" s="175">
        <v>155</v>
      </c>
      <c r="C161" s="176" t="s">
        <v>209</v>
      </c>
      <c r="D161" s="175"/>
      <c r="E161" s="176" t="s">
        <v>209</v>
      </c>
      <c r="F161" s="176" t="s">
        <v>34</v>
      </c>
      <c r="G161" s="175" t="s">
        <v>12</v>
      </c>
      <c r="H161" s="175"/>
      <c r="I161" s="176"/>
    </row>
    <row r="162" ht="22.5" spans="1:9">
      <c r="A162" s="175">
        <v>461001</v>
      </c>
      <c r="B162" s="175">
        <v>156</v>
      </c>
      <c r="C162" s="176" t="s">
        <v>210</v>
      </c>
      <c r="D162" s="175"/>
      <c r="E162" s="176" t="s">
        <v>210</v>
      </c>
      <c r="F162" s="176" t="s">
        <v>34</v>
      </c>
      <c r="G162" s="175" t="s">
        <v>12</v>
      </c>
      <c r="H162" s="175"/>
      <c r="I162" s="176"/>
    </row>
    <row r="163" ht="22.5" spans="1:9">
      <c r="A163" s="175">
        <v>463001</v>
      </c>
      <c r="B163" s="175">
        <v>157</v>
      </c>
      <c r="C163" s="176" t="s">
        <v>211</v>
      </c>
      <c r="D163" s="175"/>
      <c r="E163" s="176" t="s">
        <v>211</v>
      </c>
      <c r="F163" s="176" t="s">
        <v>34</v>
      </c>
      <c r="G163" s="175" t="s">
        <v>12</v>
      </c>
      <c r="H163" s="175"/>
      <c r="I163" s="176"/>
    </row>
    <row r="164" ht="22.5" spans="1:9">
      <c r="A164" s="175">
        <v>465001</v>
      </c>
      <c r="B164" s="175">
        <v>158</v>
      </c>
      <c r="C164" s="176" t="s">
        <v>212</v>
      </c>
      <c r="D164" s="175"/>
      <c r="E164" s="176" t="s">
        <v>212</v>
      </c>
      <c r="F164" s="176" t="s">
        <v>34</v>
      </c>
      <c r="G164" s="175" t="s">
        <v>12</v>
      </c>
      <c r="H164" s="175"/>
      <c r="I164" s="176"/>
    </row>
    <row r="165" ht="22.5" spans="1:9">
      <c r="A165" s="175">
        <v>466001</v>
      </c>
      <c r="B165" s="175">
        <v>159</v>
      </c>
      <c r="C165" s="176" t="s">
        <v>213</v>
      </c>
      <c r="D165" s="175"/>
      <c r="E165" s="176" t="s">
        <v>213</v>
      </c>
      <c r="F165" s="176" t="s">
        <v>34</v>
      </c>
      <c r="G165" s="175" t="s">
        <v>12</v>
      </c>
      <c r="H165" s="175"/>
      <c r="I165" s="176"/>
    </row>
    <row r="166" ht="22.5" spans="1:9">
      <c r="A166" s="175">
        <v>467001</v>
      </c>
      <c r="B166" s="175">
        <v>160</v>
      </c>
      <c r="C166" s="176" t="s">
        <v>214</v>
      </c>
      <c r="D166" s="175"/>
      <c r="E166" s="176" t="s">
        <v>214</v>
      </c>
      <c r="F166" s="176" t="s">
        <v>34</v>
      </c>
      <c r="G166" s="175" t="s">
        <v>12</v>
      </c>
      <c r="H166" s="175"/>
      <c r="I166" s="176"/>
    </row>
    <row r="167" ht="22.5" spans="1:9">
      <c r="A167" s="175">
        <v>469001</v>
      </c>
      <c r="B167" s="175">
        <v>161</v>
      </c>
      <c r="C167" s="176" t="s">
        <v>215</v>
      </c>
      <c r="D167" s="175"/>
      <c r="E167" s="176" t="s">
        <v>215</v>
      </c>
      <c r="F167" s="176" t="s">
        <v>34</v>
      </c>
      <c r="G167" s="175" t="s">
        <v>12</v>
      </c>
      <c r="H167" s="175"/>
      <c r="I167" s="176"/>
    </row>
    <row r="168" ht="22.5" spans="1:9">
      <c r="A168" s="175">
        <v>250059</v>
      </c>
      <c r="B168" s="175">
        <v>162</v>
      </c>
      <c r="C168" s="176" t="s">
        <v>216</v>
      </c>
      <c r="D168" s="175"/>
      <c r="E168" s="176" t="s">
        <v>216</v>
      </c>
      <c r="F168" s="176" t="s">
        <v>20</v>
      </c>
      <c r="G168" s="175" t="s">
        <v>175</v>
      </c>
      <c r="H168" s="175"/>
      <c r="I168" s="176"/>
    </row>
    <row r="169" ht="22.5" spans="1:9">
      <c r="A169" s="175">
        <v>601001</v>
      </c>
      <c r="B169" s="175">
        <v>163</v>
      </c>
      <c r="C169" s="176" t="s">
        <v>217</v>
      </c>
      <c r="D169" s="175"/>
      <c r="E169" s="176" t="s">
        <v>217</v>
      </c>
      <c r="F169" s="176" t="s">
        <v>11</v>
      </c>
      <c r="G169" s="175" t="s">
        <v>12</v>
      </c>
      <c r="H169" s="175"/>
      <c r="I169" s="176"/>
    </row>
    <row r="170" ht="22.5" spans="1:9">
      <c r="A170" s="175">
        <v>602001</v>
      </c>
      <c r="B170" s="175">
        <v>164</v>
      </c>
      <c r="C170" s="176" t="s">
        <v>218</v>
      </c>
      <c r="D170" s="175"/>
      <c r="E170" s="176" t="s">
        <v>218</v>
      </c>
      <c r="F170" s="176" t="s">
        <v>11</v>
      </c>
      <c r="G170" s="175" t="s">
        <v>12</v>
      </c>
      <c r="H170" s="175"/>
      <c r="I170" s="176"/>
    </row>
    <row r="171" ht="22.5" spans="1:9">
      <c r="A171" s="175">
        <v>603001</v>
      </c>
      <c r="B171" s="175">
        <v>165</v>
      </c>
      <c r="C171" s="176" t="s">
        <v>219</v>
      </c>
      <c r="D171" s="175"/>
      <c r="E171" s="176" t="s">
        <v>219</v>
      </c>
      <c r="F171" s="176" t="s">
        <v>11</v>
      </c>
      <c r="G171" s="175" t="s">
        <v>12</v>
      </c>
      <c r="H171" s="175"/>
      <c r="I171" s="176"/>
    </row>
    <row r="172" ht="22.5" spans="1:9">
      <c r="A172" s="175">
        <v>604001</v>
      </c>
      <c r="B172" s="175">
        <v>166</v>
      </c>
      <c r="C172" s="176" t="s">
        <v>220</v>
      </c>
      <c r="D172" s="175"/>
      <c r="E172" s="176" t="s">
        <v>220</v>
      </c>
      <c r="F172" s="176" t="s">
        <v>11</v>
      </c>
      <c r="G172" s="175" t="s">
        <v>12</v>
      </c>
      <c r="H172" s="175"/>
      <c r="I172" s="176"/>
    </row>
    <row r="173" ht="22.5" spans="1:9">
      <c r="A173" s="175">
        <v>605001</v>
      </c>
      <c r="B173" s="175">
        <v>167</v>
      </c>
      <c r="C173" s="176" t="s">
        <v>221</v>
      </c>
      <c r="D173" s="175"/>
      <c r="E173" s="176" t="s">
        <v>221</v>
      </c>
      <c r="F173" s="176" t="s">
        <v>11</v>
      </c>
      <c r="G173" s="175" t="s">
        <v>12</v>
      </c>
      <c r="H173" s="175"/>
      <c r="I173" s="176"/>
    </row>
    <row r="174" ht="22.5" spans="1:9">
      <c r="A174" s="175">
        <v>606001</v>
      </c>
      <c r="B174" s="175">
        <v>168</v>
      </c>
      <c r="C174" s="176" t="s">
        <v>222</v>
      </c>
      <c r="D174" s="175"/>
      <c r="E174" s="176" t="s">
        <v>222</v>
      </c>
      <c r="F174" s="176" t="s">
        <v>11</v>
      </c>
      <c r="G174" s="175" t="s">
        <v>12</v>
      </c>
      <c r="H174" s="175"/>
      <c r="I174" s="176"/>
    </row>
    <row r="175" ht="22.5" spans="1:9">
      <c r="A175" s="175">
        <v>607001</v>
      </c>
      <c r="B175" s="175">
        <v>169</v>
      </c>
      <c r="C175" s="176" t="s">
        <v>223</v>
      </c>
      <c r="D175" s="175"/>
      <c r="E175" s="176" t="s">
        <v>223</v>
      </c>
      <c r="F175" s="176" t="s">
        <v>11</v>
      </c>
      <c r="G175" s="175" t="s">
        <v>12</v>
      </c>
      <c r="H175" s="175"/>
      <c r="I175" s="176"/>
    </row>
    <row r="176" ht="22.5" spans="1:9">
      <c r="A176" s="175">
        <v>608001</v>
      </c>
      <c r="B176" s="175">
        <v>170</v>
      </c>
      <c r="C176" s="176" t="s">
        <v>224</v>
      </c>
      <c r="D176" s="175"/>
      <c r="E176" s="176" t="s">
        <v>224</v>
      </c>
      <c r="F176" s="176" t="s">
        <v>11</v>
      </c>
      <c r="G176" s="175" t="s">
        <v>12</v>
      </c>
      <c r="H176" s="175"/>
      <c r="I176" s="176"/>
    </row>
    <row r="177" ht="22.5" spans="1:9">
      <c r="A177" s="175">
        <v>609001</v>
      </c>
      <c r="B177" s="175">
        <v>171</v>
      </c>
      <c r="C177" s="176" t="s">
        <v>225</v>
      </c>
      <c r="D177" s="175"/>
      <c r="E177" s="176" t="s">
        <v>225</v>
      </c>
      <c r="F177" s="176" t="s">
        <v>11</v>
      </c>
      <c r="G177" s="175" t="s">
        <v>12</v>
      </c>
      <c r="H177" s="175"/>
      <c r="I177" s="176"/>
    </row>
    <row r="178" ht="22.5" spans="1:9">
      <c r="A178" s="175">
        <v>610001</v>
      </c>
      <c r="B178" s="175">
        <v>172</v>
      </c>
      <c r="C178" s="176" t="s">
        <v>226</v>
      </c>
      <c r="D178" s="175"/>
      <c r="E178" s="176" t="s">
        <v>226</v>
      </c>
      <c r="F178" s="176" t="s">
        <v>11</v>
      </c>
      <c r="G178" s="175" t="s">
        <v>12</v>
      </c>
      <c r="H178" s="175"/>
      <c r="I178" s="176"/>
    </row>
    <row r="179" ht="22.5" spans="1:9">
      <c r="A179" s="175">
        <v>611001</v>
      </c>
      <c r="B179" s="175">
        <v>173</v>
      </c>
      <c r="C179" s="176" t="s">
        <v>227</v>
      </c>
      <c r="D179" s="175"/>
      <c r="E179" s="176" t="s">
        <v>227</v>
      </c>
      <c r="F179" s="176" t="s">
        <v>11</v>
      </c>
      <c r="G179" s="175" t="s">
        <v>12</v>
      </c>
      <c r="H179" s="175"/>
      <c r="I179" s="176"/>
    </row>
    <row r="180" ht="22.5" spans="1:9">
      <c r="A180" s="175">
        <v>612001</v>
      </c>
      <c r="B180" s="175">
        <v>174</v>
      </c>
      <c r="C180" s="176" t="s">
        <v>228</v>
      </c>
      <c r="D180" s="175"/>
      <c r="E180" s="176" t="s">
        <v>228</v>
      </c>
      <c r="F180" s="176" t="s">
        <v>11</v>
      </c>
      <c r="G180" s="175" t="s">
        <v>12</v>
      </c>
      <c r="H180" s="175"/>
      <c r="I180" s="176"/>
    </row>
    <row r="181" ht="22.5" spans="1:9">
      <c r="A181" s="175">
        <v>613001</v>
      </c>
      <c r="B181" s="175">
        <v>175</v>
      </c>
      <c r="C181" s="176" t="s">
        <v>229</v>
      </c>
      <c r="D181" s="175"/>
      <c r="E181" s="176" t="s">
        <v>229</v>
      </c>
      <c r="F181" s="176" t="s">
        <v>11</v>
      </c>
      <c r="G181" s="175" t="s">
        <v>12</v>
      </c>
      <c r="H181" s="175"/>
      <c r="I181" s="176"/>
    </row>
    <row r="182" ht="22.5" spans="1:9">
      <c r="A182" s="175">
        <v>614001</v>
      </c>
      <c r="B182" s="175">
        <v>176</v>
      </c>
      <c r="C182" s="176" t="s">
        <v>230</v>
      </c>
      <c r="D182" s="175"/>
      <c r="E182" s="176" t="s">
        <v>230</v>
      </c>
      <c r="F182" s="176" t="s">
        <v>11</v>
      </c>
      <c r="G182" s="175" t="s">
        <v>12</v>
      </c>
      <c r="H182" s="175"/>
      <c r="I182" s="176"/>
    </row>
    <row r="183" ht="22.5" spans="1:9">
      <c r="A183" s="175">
        <v>615001</v>
      </c>
      <c r="B183" s="175">
        <v>177</v>
      </c>
      <c r="C183" s="176" t="s">
        <v>231</v>
      </c>
      <c r="D183" s="175"/>
      <c r="E183" s="176" t="s">
        <v>231</v>
      </c>
      <c r="F183" s="176" t="s">
        <v>11</v>
      </c>
      <c r="G183" s="175" t="s">
        <v>12</v>
      </c>
      <c r="H183" s="175"/>
      <c r="I183" s="176"/>
    </row>
    <row r="184" ht="22.5" spans="1:9">
      <c r="A184" s="175">
        <v>616001</v>
      </c>
      <c r="B184" s="175">
        <v>178</v>
      </c>
      <c r="C184" s="176" t="s">
        <v>232</v>
      </c>
      <c r="D184" s="175"/>
      <c r="E184" s="176" t="s">
        <v>232</v>
      </c>
      <c r="F184" s="176" t="s">
        <v>11</v>
      </c>
      <c r="G184" s="175" t="s">
        <v>12</v>
      </c>
      <c r="H184" s="175"/>
      <c r="I184" s="176"/>
    </row>
    <row r="185" ht="22.5" spans="1:9">
      <c r="A185" s="175">
        <v>617001</v>
      </c>
      <c r="B185" s="175">
        <v>179</v>
      </c>
      <c r="C185" s="176" t="s">
        <v>233</v>
      </c>
      <c r="D185" s="175"/>
      <c r="E185" s="176" t="s">
        <v>233</v>
      </c>
      <c r="F185" s="176" t="s">
        <v>11</v>
      </c>
      <c r="G185" s="175" t="s">
        <v>12</v>
      </c>
      <c r="H185" s="175"/>
      <c r="I185" s="176"/>
    </row>
    <row r="186" ht="22.5" spans="1:9">
      <c r="A186" s="175">
        <v>618001</v>
      </c>
      <c r="B186" s="175">
        <v>180</v>
      </c>
      <c r="C186" s="176" t="s">
        <v>234</v>
      </c>
      <c r="D186" s="175"/>
      <c r="E186" s="176" t="s">
        <v>234</v>
      </c>
      <c r="F186" s="176" t="s">
        <v>11</v>
      </c>
      <c r="G186" s="175" t="s">
        <v>12</v>
      </c>
      <c r="H186" s="175"/>
      <c r="I186" s="176"/>
    </row>
    <row r="187" ht="22.5" spans="1:9">
      <c r="A187" s="175">
        <v>619001</v>
      </c>
      <c r="B187" s="175">
        <v>181</v>
      </c>
      <c r="C187" s="176" t="s">
        <v>235</v>
      </c>
      <c r="D187" s="175"/>
      <c r="E187" s="176" t="s">
        <v>235</v>
      </c>
      <c r="F187" s="176" t="s">
        <v>11</v>
      </c>
      <c r="G187" s="175" t="s">
        <v>12</v>
      </c>
      <c r="H187" s="175"/>
      <c r="I187" s="176"/>
    </row>
    <row r="188" ht="22.5" spans="1:9">
      <c r="A188" s="175">
        <v>620001</v>
      </c>
      <c r="B188" s="175">
        <v>182</v>
      </c>
      <c r="C188" s="176" t="s">
        <v>236</v>
      </c>
      <c r="D188" s="175"/>
      <c r="E188" s="176" t="s">
        <v>236</v>
      </c>
      <c r="F188" s="176" t="s">
        <v>11</v>
      </c>
      <c r="G188" s="175" t="s">
        <v>12</v>
      </c>
      <c r="H188" s="175"/>
      <c r="I188" s="176"/>
    </row>
    <row r="189" ht="22.5" spans="1:9">
      <c r="A189" s="175">
        <v>621001</v>
      </c>
      <c r="B189" s="175">
        <v>183</v>
      </c>
      <c r="C189" s="176" t="s">
        <v>237</v>
      </c>
      <c r="D189" s="175"/>
      <c r="E189" s="176" t="s">
        <v>237</v>
      </c>
      <c r="F189" s="176" t="s">
        <v>11</v>
      </c>
      <c r="G189" s="175" t="s">
        <v>12</v>
      </c>
      <c r="H189" s="175"/>
      <c r="I189" s="176"/>
    </row>
    <row r="190" ht="22.5" spans="1:9">
      <c r="A190" s="175">
        <v>622001</v>
      </c>
      <c r="B190" s="175">
        <v>184</v>
      </c>
      <c r="C190" s="176" t="s">
        <v>238</v>
      </c>
      <c r="D190" s="175"/>
      <c r="E190" s="176" t="s">
        <v>238</v>
      </c>
      <c r="F190" s="176" t="s">
        <v>11</v>
      </c>
      <c r="G190" s="175" t="s">
        <v>12</v>
      </c>
      <c r="H190" s="175"/>
      <c r="I190" s="176"/>
    </row>
    <row r="191" ht="22.5" spans="1:9">
      <c r="A191" s="175">
        <v>623001</v>
      </c>
      <c r="B191" s="175">
        <v>185</v>
      </c>
      <c r="C191" s="176" t="s">
        <v>239</v>
      </c>
      <c r="D191" s="175"/>
      <c r="E191" s="176" t="s">
        <v>239</v>
      </c>
      <c r="F191" s="176" t="s">
        <v>11</v>
      </c>
      <c r="G191" s="175" t="s">
        <v>12</v>
      </c>
      <c r="H191" s="175"/>
      <c r="I191" s="176"/>
    </row>
    <row r="192" ht="22.5" spans="1:9">
      <c r="A192" s="175">
        <v>624001</v>
      </c>
      <c r="B192" s="175">
        <v>186</v>
      </c>
      <c r="C192" s="176" t="s">
        <v>240</v>
      </c>
      <c r="D192" s="175"/>
      <c r="E192" s="176" t="s">
        <v>240</v>
      </c>
      <c r="F192" s="176" t="s">
        <v>11</v>
      </c>
      <c r="G192" s="175" t="s">
        <v>12</v>
      </c>
      <c r="H192" s="175"/>
      <c r="I192" s="176"/>
    </row>
    <row r="193" ht="22.5" spans="1:9">
      <c r="A193" s="175">
        <v>625001</v>
      </c>
      <c r="B193" s="175">
        <v>187</v>
      </c>
      <c r="C193" s="176" t="s">
        <v>241</v>
      </c>
      <c r="D193" s="175"/>
      <c r="E193" s="176" t="s">
        <v>241</v>
      </c>
      <c r="F193" s="176" t="s">
        <v>11</v>
      </c>
      <c r="G193" s="175" t="s">
        <v>12</v>
      </c>
      <c r="H193" s="175"/>
      <c r="I193" s="176"/>
    </row>
    <row r="194" ht="22.5" spans="1:9">
      <c r="A194" s="175">
        <v>626001</v>
      </c>
      <c r="B194" s="175">
        <v>188</v>
      </c>
      <c r="C194" s="176" t="s">
        <v>242</v>
      </c>
      <c r="D194" s="175"/>
      <c r="E194" s="176" t="s">
        <v>242</v>
      </c>
      <c r="F194" s="176" t="s">
        <v>11</v>
      </c>
      <c r="G194" s="175" t="s">
        <v>12</v>
      </c>
      <c r="H194" s="175"/>
      <c r="I194" s="176"/>
    </row>
    <row r="195" ht="22.5" spans="1:9">
      <c r="A195" s="175">
        <v>627001</v>
      </c>
      <c r="B195" s="175">
        <v>189</v>
      </c>
      <c r="C195" s="176" t="s">
        <v>243</v>
      </c>
      <c r="D195" s="175"/>
      <c r="E195" s="176" t="s">
        <v>243</v>
      </c>
      <c r="F195" s="176" t="s">
        <v>11</v>
      </c>
      <c r="G195" s="175" t="s">
        <v>12</v>
      </c>
      <c r="H195" s="175"/>
      <c r="I195" s="176"/>
    </row>
    <row r="196" ht="22.5" spans="1:9">
      <c r="A196" s="175">
        <v>628001</v>
      </c>
      <c r="B196" s="175">
        <v>190</v>
      </c>
      <c r="C196" s="176" t="s">
        <v>244</v>
      </c>
      <c r="D196" s="175"/>
      <c r="E196" s="176" t="s">
        <v>244</v>
      </c>
      <c r="F196" s="176" t="s">
        <v>11</v>
      </c>
      <c r="G196" s="175" t="s">
        <v>12</v>
      </c>
      <c r="H196" s="175"/>
      <c r="I196" s="176"/>
    </row>
    <row r="197" ht="22.5" spans="1:9">
      <c r="A197" s="175">
        <v>629001</v>
      </c>
      <c r="B197" s="175">
        <v>191</v>
      </c>
      <c r="C197" s="176" t="s">
        <v>245</v>
      </c>
      <c r="D197" s="175"/>
      <c r="E197" s="176" t="s">
        <v>245</v>
      </c>
      <c r="F197" s="176" t="s">
        <v>11</v>
      </c>
      <c r="G197" s="175" t="s">
        <v>12</v>
      </c>
      <c r="H197" s="175"/>
      <c r="I197" s="176"/>
    </row>
    <row r="198" ht="22.5" spans="1:9">
      <c r="A198" s="175">
        <v>630001</v>
      </c>
      <c r="B198" s="175">
        <v>192</v>
      </c>
      <c r="C198" s="176" t="s">
        <v>246</v>
      </c>
      <c r="D198" s="175"/>
      <c r="E198" s="176" t="s">
        <v>246</v>
      </c>
      <c r="F198" s="176" t="s">
        <v>11</v>
      </c>
      <c r="G198" s="175" t="s">
        <v>12</v>
      </c>
      <c r="H198" s="175"/>
      <c r="I198" s="176"/>
    </row>
    <row r="199" ht="22.5" spans="1:9">
      <c r="A199" s="175">
        <v>631001</v>
      </c>
      <c r="B199" s="175">
        <v>193</v>
      </c>
      <c r="C199" s="176" t="s">
        <v>247</v>
      </c>
      <c r="D199" s="175"/>
      <c r="E199" s="176" t="s">
        <v>247</v>
      </c>
      <c r="F199" s="176" t="s">
        <v>11</v>
      </c>
      <c r="G199" s="175" t="s">
        <v>12</v>
      </c>
      <c r="H199" s="175"/>
      <c r="I199" s="176"/>
    </row>
    <row r="200" ht="22.5" spans="1:9">
      <c r="A200" s="175">
        <v>632001</v>
      </c>
      <c r="B200" s="175">
        <v>194</v>
      </c>
      <c r="C200" s="176" t="s">
        <v>248</v>
      </c>
      <c r="D200" s="175"/>
      <c r="E200" s="176" t="s">
        <v>248</v>
      </c>
      <c r="F200" s="176" t="s">
        <v>11</v>
      </c>
      <c r="G200" s="175" t="s">
        <v>12</v>
      </c>
      <c r="H200" s="175"/>
      <c r="I200" s="176"/>
    </row>
    <row r="201" ht="22.5" spans="1:9">
      <c r="A201" s="175">
        <v>633001</v>
      </c>
      <c r="B201" s="175">
        <v>195</v>
      </c>
      <c r="C201" s="176" t="s">
        <v>249</v>
      </c>
      <c r="D201" s="175"/>
      <c r="E201" s="176" t="s">
        <v>249</v>
      </c>
      <c r="F201" s="176" t="s">
        <v>11</v>
      </c>
      <c r="G201" s="175" t="s">
        <v>12</v>
      </c>
      <c r="H201" s="175"/>
      <c r="I201" s="176"/>
    </row>
    <row r="202" ht="22.5" spans="1:9">
      <c r="A202" s="175">
        <v>634001</v>
      </c>
      <c r="B202" s="175">
        <v>196</v>
      </c>
      <c r="C202" s="176" t="s">
        <v>250</v>
      </c>
      <c r="D202" s="175"/>
      <c r="E202" s="176" t="s">
        <v>250</v>
      </c>
      <c r="F202" s="176" t="s">
        <v>11</v>
      </c>
      <c r="G202" s="175" t="s">
        <v>12</v>
      </c>
      <c r="H202" s="175"/>
      <c r="I202" s="176"/>
    </row>
    <row r="203" ht="22.5" spans="1:9">
      <c r="A203" s="175">
        <v>635001</v>
      </c>
      <c r="B203" s="175">
        <v>197</v>
      </c>
      <c r="C203" s="176" t="s">
        <v>251</v>
      </c>
      <c r="D203" s="175"/>
      <c r="E203" s="176" t="s">
        <v>251</v>
      </c>
      <c r="F203" s="176" t="s">
        <v>11</v>
      </c>
      <c r="G203" s="175" t="s">
        <v>12</v>
      </c>
      <c r="H203" s="175"/>
      <c r="I203" s="176"/>
    </row>
    <row r="204" ht="22.5" spans="1:9">
      <c r="A204" s="175">
        <v>636001</v>
      </c>
      <c r="B204" s="175">
        <v>198</v>
      </c>
      <c r="C204" s="176" t="s">
        <v>252</v>
      </c>
      <c r="D204" s="175"/>
      <c r="E204" s="176" t="s">
        <v>252</v>
      </c>
      <c r="F204" s="176" t="s">
        <v>11</v>
      </c>
      <c r="G204" s="175" t="s">
        <v>12</v>
      </c>
      <c r="H204" s="175"/>
      <c r="I204" s="176"/>
    </row>
    <row r="205" ht="22.5" spans="1:9">
      <c r="A205" s="175">
        <v>637001</v>
      </c>
      <c r="B205" s="175">
        <v>199</v>
      </c>
      <c r="C205" s="176" t="s">
        <v>253</v>
      </c>
      <c r="D205" s="175"/>
      <c r="E205" s="176" t="s">
        <v>253</v>
      </c>
      <c r="F205" s="176" t="s">
        <v>11</v>
      </c>
      <c r="G205" s="175" t="s">
        <v>12</v>
      </c>
      <c r="H205" s="175"/>
      <c r="I205" s="176"/>
    </row>
    <row r="206" ht="22.5" spans="1:9">
      <c r="A206" s="175">
        <v>638001</v>
      </c>
      <c r="B206" s="175">
        <v>200</v>
      </c>
      <c r="C206" s="176" t="s">
        <v>254</v>
      </c>
      <c r="D206" s="175"/>
      <c r="E206" s="176" t="s">
        <v>254</v>
      </c>
      <c r="F206" s="176" t="s">
        <v>11</v>
      </c>
      <c r="G206" s="175" t="s">
        <v>12</v>
      </c>
      <c r="H206" s="175"/>
      <c r="I206" s="176"/>
    </row>
    <row r="207" ht="22.5" spans="1:9">
      <c r="A207" s="175">
        <v>641001</v>
      </c>
      <c r="B207" s="175">
        <v>201</v>
      </c>
      <c r="C207" s="176" t="s">
        <v>255</v>
      </c>
      <c r="D207" s="175"/>
      <c r="E207" s="176" t="s">
        <v>255</v>
      </c>
      <c r="F207" s="176" t="s">
        <v>11</v>
      </c>
      <c r="G207" s="175" t="s">
        <v>12</v>
      </c>
      <c r="H207" s="175"/>
      <c r="I207" s="176"/>
    </row>
    <row r="208" ht="22.5" spans="1:9">
      <c r="A208" s="175">
        <v>642001</v>
      </c>
      <c r="B208" s="175">
        <v>202</v>
      </c>
      <c r="C208" s="176" t="s">
        <v>256</v>
      </c>
      <c r="D208" s="175"/>
      <c r="E208" s="176" t="s">
        <v>256</v>
      </c>
      <c r="F208" s="176" t="s">
        <v>11</v>
      </c>
      <c r="G208" s="175" t="s">
        <v>12</v>
      </c>
      <c r="H208" s="175"/>
      <c r="I208" s="176"/>
    </row>
    <row r="209" ht="22.5" spans="1:9">
      <c r="A209" s="175">
        <v>643001</v>
      </c>
      <c r="B209" s="175">
        <v>203</v>
      </c>
      <c r="C209" s="176" t="s">
        <v>257</v>
      </c>
      <c r="D209" s="175"/>
      <c r="E209" s="176" t="s">
        <v>257</v>
      </c>
      <c r="F209" s="176" t="s">
        <v>11</v>
      </c>
      <c r="G209" s="175" t="s">
        <v>12</v>
      </c>
      <c r="H209" s="175"/>
      <c r="I209" s="176"/>
    </row>
    <row r="210" ht="22.5" spans="1:9">
      <c r="A210" s="175">
        <v>644001</v>
      </c>
      <c r="B210" s="175">
        <v>204</v>
      </c>
      <c r="C210" s="176" t="s">
        <v>258</v>
      </c>
      <c r="D210" s="175"/>
      <c r="E210" s="176" t="s">
        <v>258</v>
      </c>
      <c r="F210" s="176" t="s">
        <v>11</v>
      </c>
      <c r="G210" s="175" t="s">
        <v>12</v>
      </c>
      <c r="H210" s="175"/>
      <c r="I210" s="176"/>
    </row>
    <row r="211" ht="22.5" spans="1:9">
      <c r="A211" s="175">
        <v>645001</v>
      </c>
      <c r="B211" s="175">
        <v>205</v>
      </c>
      <c r="C211" s="176" t="s">
        <v>259</v>
      </c>
      <c r="D211" s="175"/>
      <c r="E211" s="176" t="s">
        <v>259</v>
      </c>
      <c r="F211" s="176" t="s">
        <v>11</v>
      </c>
      <c r="G211" s="175" t="s">
        <v>12</v>
      </c>
      <c r="H211" s="175"/>
      <c r="I211" s="176"/>
    </row>
    <row r="212" ht="22.5" spans="1:9">
      <c r="A212" s="175">
        <v>646001</v>
      </c>
      <c r="B212" s="175">
        <v>206</v>
      </c>
      <c r="C212" s="176" t="s">
        <v>260</v>
      </c>
      <c r="D212" s="175"/>
      <c r="E212" s="176" t="s">
        <v>260</v>
      </c>
      <c r="F212" s="176" t="s">
        <v>11</v>
      </c>
      <c r="G212" s="175" t="s">
        <v>12</v>
      </c>
      <c r="H212" s="175"/>
      <c r="I212" s="176"/>
    </row>
    <row r="213" ht="22.5" spans="1:9">
      <c r="A213" s="175">
        <v>647001</v>
      </c>
      <c r="B213" s="175">
        <v>207</v>
      </c>
      <c r="C213" s="176" t="s">
        <v>261</v>
      </c>
      <c r="D213" s="175"/>
      <c r="E213" s="176" t="s">
        <v>261</v>
      </c>
      <c r="F213" s="176" t="s">
        <v>11</v>
      </c>
      <c r="G213" s="175" t="s">
        <v>12</v>
      </c>
      <c r="H213" s="175"/>
      <c r="I213" s="176"/>
    </row>
    <row r="214" ht="22.5" spans="1:9">
      <c r="A214" s="175">
        <v>648001</v>
      </c>
      <c r="B214" s="175">
        <v>208</v>
      </c>
      <c r="C214" s="176" t="s">
        <v>262</v>
      </c>
      <c r="D214" s="175"/>
      <c r="E214" s="176" t="s">
        <v>262</v>
      </c>
      <c r="F214" s="176" t="s">
        <v>11</v>
      </c>
      <c r="G214" s="175" t="s">
        <v>12</v>
      </c>
      <c r="H214" s="175"/>
      <c r="I214" s="176"/>
    </row>
    <row r="215" ht="22.5" spans="1:9">
      <c r="A215" s="175">
        <v>649001</v>
      </c>
      <c r="B215" s="175">
        <v>209</v>
      </c>
      <c r="C215" s="176" t="s">
        <v>263</v>
      </c>
      <c r="D215" s="175"/>
      <c r="E215" s="176" t="s">
        <v>263</v>
      </c>
      <c r="F215" s="176" t="s">
        <v>11</v>
      </c>
      <c r="G215" s="175" t="s">
        <v>12</v>
      </c>
      <c r="H215" s="175"/>
      <c r="I215" s="176"/>
    </row>
    <row r="216" ht="22.5" spans="1:9">
      <c r="A216" s="175">
        <v>650001</v>
      </c>
      <c r="B216" s="175">
        <v>210</v>
      </c>
      <c r="C216" s="176" t="s">
        <v>264</v>
      </c>
      <c r="D216" s="175"/>
      <c r="E216" s="176" t="s">
        <v>264</v>
      </c>
      <c r="F216" s="176" t="s">
        <v>11</v>
      </c>
      <c r="G216" s="175" t="s">
        <v>12</v>
      </c>
      <c r="H216" s="175"/>
      <c r="I216" s="176"/>
    </row>
    <row r="217" ht="22.5" spans="1:9">
      <c r="A217" s="175">
        <v>651001</v>
      </c>
      <c r="B217" s="175">
        <v>211</v>
      </c>
      <c r="C217" s="176" t="s">
        <v>265</v>
      </c>
      <c r="D217" s="175"/>
      <c r="E217" s="176" t="s">
        <v>265</v>
      </c>
      <c r="F217" s="176" t="s">
        <v>11</v>
      </c>
      <c r="G217" s="175" t="s">
        <v>12</v>
      </c>
      <c r="H217" s="175"/>
      <c r="I217" s="176"/>
    </row>
    <row r="218" ht="22.5" spans="1:9">
      <c r="A218" s="175">
        <v>652001</v>
      </c>
      <c r="B218" s="175">
        <v>212</v>
      </c>
      <c r="C218" s="176" t="s">
        <v>266</v>
      </c>
      <c r="D218" s="175"/>
      <c r="E218" s="176" t="s">
        <v>266</v>
      </c>
      <c r="F218" s="176" t="s">
        <v>11</v>
      </c>
      <c r="G218" s="175" t="s">
        <v>12</v>
      </c>
      <c r="H218" s="175"/>
      <c r="I218" s="176"/>
    </row>
    <row r="219" ht="22.5" spans="1:9">
      <c r="A219" s="175">
        <v>653001</v>
      </c>
      <c r="B219" s="175">
        <v>213</v>
      </c>
      <c r="C219" s="176" t="s">
        <v>267</v>
      </c>
      <c r="D219" s="175"/>
      <c r="E219" s="176" t="s">
        <v>267</v>
      </c>
      <c r="F219" s="176" t="s">
        <v>11</v>
      </c>
      <c r="G219" s="175" t="s">
        <v>12</v>
      </c>
      <c r="H219" s="175"/>
      <c r="I219" s="176"/>
    </row>
    <row r="220" ht="22.5" spans="1:9">
      <c r="A220" s="175">
        <v>654001</v>
      </c>
      <c r="B220" s="175">
        <v>214</v>
      </c>
      <c r="C220" s="176" t="s">
        <v>268</v>
      </c>
      <c r="D220" s="175"/>
      <c r="E220" s="176" t="s">
        <v>268</v>
      </c>
      <c r="F220" s="176" t="s">
        <v>11</v>
      </c>
      <c r="G220" s="175" t="s">
        <v>12</v>
      </c>
      <c r="H220" s="175"/>
      <c r="I220" s="176"/>
    </row>
    <row r="221" ht="22.5" spans="1:9">
      <c r="A221" s="175">
        <v>655001</v>
      </c>
      <c r="B221" s="175">
        <v>215</v>
      </c>
      <c r="C221" s="176" t="s">
        <v>269</v>
      </c>
      <c r="D221" s="175"/>
      <c r="E221" s="176" t="s">
        <v>269</v>
      </c>
      <c r="F221" s="176" t="s">
        <v>11</v>
      </c>
      <c r="G221" s="175" t="s">
        <v>12</v>
      </c>
      <c r="H221" s="175"/>
      <c r="I221" s="176"/>
    </row>
    <row r="222" ht="22.5" spans="1:9">
      <c r="A222" s="175">
        <v>656001</v>
      </c>
      <c r="B222" s="175">
        <v>216</v>
      </c>
      <c r="C222" s="176" t="s">
        <v>270</v>
      </c>
      <c r="D222" s="175"/>
      <c r="E222" s="176" t="s">
        <v>270</v>
      </c>
      <c r="F222" s="176" t="s">
        <v>11</v>
      </c>
      <c r="G222" s="175" t="s">
        <v>12</v>
      </c>
      <c r="H222" s="175"/>
      <c r="I222" s="176"/>
    </row>
    <row r="223" ht="22.5" spans="1:9">
      <c r="A223" s="175">
        <v>657001</v>
      </c>
      <c r="B223" s="175">
        <v>217</v>
      </c>
      <c r="C223" s="176" t="s">
        <v>271</v>
      </c>
      <c r="D223" s="175"/>
      <c r="E223" s="176" t="s">
        <v>271</v>
      </c>
      <c r="F223" s="176" t="s">
        <v>11</v>
      </c>
      <c r="G223" s="175" t="s">
        <v>12</v>
      </c>
      <c r="H223" s="175"/>
      <c r="I223" s="176"/>
    </row>
    <row r="224" ht="22.5" spans="1:9">
      <c r="A224" s="175">
        <v>658001</v>
      </c>
      <c r="B224" s="175">
        <v>218</v>
      </c>
      <c r="C224" s="176" t="s">
        <v>272</v>
      </c>
      <c r="D224" s="175"/>
      <c r="E224" s="176" t="s">
        <v>272</v>
      </c>
      <c r="F224" s="176" t="s">
        <v>11</v>
      </c>
      <c r="G224" s="175" t="s">
        <v>12</v>
      </c>
      <c r="H224" s="175"/>
      <c r="I224" s="176"/>
    </row>
    <row r="225" ht="22.5" spans="1:9">
      <c r="A225" s="175">
        <v>659001</v>
      </c>
      <c r="B225" s="175">
        <v>219</v>
      </c>
      <c r="C225" s="176" t="s">
        <v>273</v>
      </c>
      <c r="D225" s="175"/>
      <c r="E225" s="176" t="s">
        <v>273</v>
      </c>
      <c r="F225" s="176" t="s">
        <v>11</v>
      </c>
      <c r="G225" s="175" t="s">
        <v>12</v>
      </c>
      <c r="H225" s="175"/>
      <c r="I225" s="176"/>
    </row>
    <row r="226" ht="22.5" spans="1:9">
      <c r="A226" s="175">
        <v>660001</v>
      </c>
      <c r="B226" s="175">
        <v>220</v>
      </c>
      <c r="C226" s="176" t="s">
        <v>274</v>
      </c>
      <c r="D226" s="175"/>
      <c r="E226" s="176" t="s">
        <v>274</v>
      </c>
      <c r="F226" s="176" t="s">
        <v>11</v>
      </c>
      <c r="G226" s="175" t="s">
        <v>12</v>
      </c>
      <c r="H226" s="175"/>
      <c r="I226" s="176"/>
    </row>
    <row r="227" ht="22.5" spans="1:9">
      <c r="A227" s="175">
        <v>661001</v>
      </c>
      <c r="B227" s="175">
        <v>221</v>
      </c>
      <c r="C227" s="176" t="s">
        <v>275</v>
      </c>
      <c r="D227" s="175"/>
      <c r="E227" s="176" t="s">
        <v>275</v>
      </c>
      <c r="F227" s="176" t="s">
        <v>11</v>
      </c>
      <c r="G227" s="175" t="s">
        <v>12</v>
      </c>
      <c r="H227" s="175"/>
      <c r="I227" s="176"/>
    </row>
    <row r="228" ht="22.5" spans="1:9">
      <c r="A228" s="175">
        <v>662001</v>
      </c>
      <c r="B228" s="175">
        <v>222</v>
      </c>
      <c r="C228" s="176" t="s">
        <v>276</v>
      </c>
      <c r="D228" s="175"/>
      <c r="E228" s="176" t="s">
        <v>276</v>
      </c>
      <c r="F228" s="176" t="s">
        <v>11</v>
      </c>
      <c r="G228" s="175" t="s">
        <v>12</v>
      </c>
      <c r="H228" s="175"/>
      <c r="I228" s="176"/>
    </row>
    <row r="229" ht="22.5" spans="1:9">
      <c r="A229" s="175">
        <v>663001</v>
      </c>
      <c r="B229" s="175">
        <v>223</v>
      </c>
      <c r="C229" s="176" t="s">
        <v>277</v>
      </c>
      <c r="D229" s="175"/>
      <c r="E229" s="176" t="s">
        <v>277</v>
      </c>
      <c r="F229" s="176" t="s">
        <v>11</v>
      </c>
      <c r="G229" s="175" t="s">
        <v>12</v>
      </c>
      <c r="H229" s="175"/>
      <c r="I229" s="176"/>
    </row>
    <row r="230" ht="22.5" spans="1:9">
      <c r="A230" s="175">
        <v>664001</v>
      </c>
      <c r="B230" s="175">
        <v>224</v>
      </c>
      <c r="C230" s="176" t="s">
        <v>278</v>
      </c>
      <c r="D230" s="175"/>
      <c r="E230" s="176" t="s">
        <v>278</v>
      </c>
      <c r="F230" s="176" t="s">
        <v>11</v>
      </c>
      <c r="G230" s="175" t="s">
        <v>12</v>
      </c>
      <c r="H230" s="175"/>
      <c r="I230" s="176"/>
    </row>
    <row r="231" ht="22.5" spans="1:9">
      <c r="A231" s="175">
        <v>665001</v>
      </c>
      <c r="B231" s="175">
        <v>225</v>
      </c>
      <c r="C231" s="176" t="s">
        <v>279</v>
      </c>
      <c r="D231" s="175"/>
      <c r="E231" s="176" t="s">
        <v>279</v>
      </c>
      <c r="F231" s="176" t="s">
        <v>11</v>
      </c>
      <c r="G231" s="175" t="s">
        <v>12</v>
      </c>
      <c r="H231" s="175"/>
      <c r="I231" s="176"/>
    </row>
    <row r="232" ht="22.5" spans="1:9">
      <c r="A232" s="175">
        <v>666001</v>
      </c>
      <c r="B232" s="175">
        <v>226</v>
      </c>
      <c r="C232" s="176" t="s">
        <v>280</v>
      </c>
      <c r="D232" s="175"/>
      <c r="E232" s="176" t="s">
        <v>280</v>
      </c>
      <c r="F232" s="176" t="s">
        <v>11</v>
      </c>
      <c r="G232" s="175" t="s">
        <v>12</v>
      </c>
      <c r="H232" s="175"/>
      <c r="I232" s="176"/>
    </row>
    <row r="233" ht="22.5" spans="1:9">
      <c r="A233" s="175">
        <v>667001</v>
      </c>
      <c r="B233" s="175">
        <v>227</v>
      </c>
      <c r="C233" s="176" t="s">
        <v>281</v>
      </c>
      <c r="D233" s="175"/>
      <c r="E233" s="176" t="s">
        <v>281</v>
      </c>
      <c r="F233" s="176" t="s">
        <v>11</v>
      </c>
      <c r="G233" s="175" t="s">
        <v>12</v>
      </c>
      <c r="H233" s="175"/>
      <c r="I233" s="176"/>
    </row>
    <row r="234" ht="22.5" spans="1:9">
      <c r="A234" s="175">
        <v>668001</v>
      </c>
      <c r="B234" s="175">
        <v>228</v>
      </c>
      <c r="C234" s="176" t="s">
        <v>282</v>
      </c>
      <c r="D234" s="175"/>
      <c r="E234" s="176" t="s">
        <v>282</v>
      </c>
      <c r="F234" s="176" t="s">
        <v>11</v>
      </c>
      <c r="G234" s="175" t="s">
        <v>12</v>
      </c>
      <c r="H234" s="175"/>
      <c r="I234" s="176"/>
    </row>
    <row r="235" ht="22.5" spans="1:9">
      <c r="A235" s="175">
        <v>669001</v>
      </c>
      <c r="B235" s="175">
        <v>229</v>
      </c>
      <c r="C235" s="176" t="s">
        <v>283</v>
      </c>
      <c r="D235" s="175"/>
      <c r="E235" s="176" t="s">
        <v>283</v>
      </c>
      <c r="F235" s="176" t="s">
        <v>11</v>
      </c>
      <c r="G235" s="175" t="s">
        <v>12</v>
      </c>
      <c r="H235" s="175"/>
      <c r="I235" s="176"/>
    </row>
    <row r="236" ht="22.5" spans="1:9">
      <c r="A236" s="175">
        <v>670001</v>
      </c>
      <c r="B236" s="175">
        <v>230</v>
      </c>
      <c r="C236" s="176" t="s">
        <v>284</v>
      </c>
      <c r="D236" s="175"/>
      <c r="E236" s="176" t="s">
        <v>284</v>
      </c>
      <c r="F236" s="176" t="s">
        <v>11</v>
      </c>
      <c r="G236" s="175" t="s">
        <v>12</v>
      </c>
      <c r="H236" s="175"/>
      <c r="I236" s="176"/>
    </row>
    <row r="237" ht="22.5" spans="1:9">
      <c r="A237" s="175">
        <v>671001</v>
      </c>
      <c r="B237" s="175">
        <v>231</v>
      </c>
      <c r="C237" s="176" t="s">
        <v>285</v>
      </c>
      <c r="D237" s="175"/>
      <c r="E237" s="176" t="s">
        <v>285</v>
      </c>
      <c r="F237" s="176" t="s">
        <v>11</v>
      </c>
      <c r="G237" s="175" t="s">
        <v>12</v>
      </c>
      <c r="H237" s="175"/>
      <c r="I237" s="176"/>
    </row>
    <row r="238" ht="22.5" spans="1:9">
      <c r="A238" s="175">
        <v>672001</v>
      </c>
      <c r="B238" s="175">
        <v>232</v>
      </c>
      <c r="C238" s="176" t="s">
        <v>286</v>
      </c>
      <c r="D238" s="175"/>
      <c r="E238" s="176" t="s">
        <v>286</v>
      </c>
      <c r="F238" s="176" t="s">
        <v>11</v>
      </c>
      <c r="G238" s="175" t="s">
        <v>12</v>
      </c>
      <c r="H238" s="175"/>
      <c r="I238" s="176"/>
    </row>
    <row r="239" ht="22.5" spans="1:9">
      <c r="A239" s="175">
        <v>673001</v>
      </c>
      <c r="B239" s="175">
        <v>233</v>
      </c>
      <c r="C239" s="176" t="s">
        <v>287</v>
      </c>
      <c r="D239" s="175"/>
      <c r="E239" s="176" t="s">
        <v>287</v>
      </c>
      <c r="F239" s="176" t="s">
        <v>11</v>
      </c>
      <c r="G239" s="175" t="s">
        <v>12</v>
      </c>
      <c r="H239" s="175"/>
      <c r="I239" s="176"/>
    </row>
    <row r="240" ht="22.5" spans="1:9">
      <c r="A240" s="175">
        <v>674001</v>
      </c>
      <c r="B240" s="175">
        <v>234</v>
      </c>
      <c r="C240" s="176" t="s">
        <v>288</v>
      </c>
      <c r="D240" s="175"/>
      <c r="E240" s="176" t="s">
        <v>288</v>
      </c>
      <c r="F240" s="176" t="s">
        <v>11</v>
      </c>
      <c r="G240" s="175" t="s">
        <v>12</v>
      </c>
      <c r="H240" s="175"/>
      <c r="I240" s="176"/>
    </row>
    <row r="241" ht="22.5" spans="1:9">
      <c r="A241" s="175">
        <v>675001</v>
      </c>
      <c r="B241" s="175">
        <v>235</v>
      </c>
      <c r="C241" s="176" t="s">
        <v>289</v>
      </c>
      <c r="D241" s="175"/>
      <c r="E241" s="176" t="s">
        <v>289</v>
      </c>
      <c r="F241" s="176" t="s">
        <v>11</v>
      </c>
      <c r="G241" s="175" t="s">
        <v>12</v>
      </c>
      <c r="H241" s="175"/>
      <c r="I241" s="176"/>
    </row>
    <row r="242" ht="22.5" spans="1:9">
      <c r="A242" s="175">
        <v>676001</v>
      </c>
      <c r="B242" s="175">
        <v>236</v>
      </c>
      <c r="C242" s="176" t="s">
        <v>290</v>
      </c>
      <c r="D242" s="175"/>
      <c r="E242" s="176" t="s">
        <v>290</v>
      </c>
      <c r="F242" s="176" t="s">
        <v>11</v>
      </c>
      <c r="G242" s="175" t="s">
        <v>12</v>
      </c>
      <c r="H242" s="175"/>
      <c r="I242" s="176"/>
    </row>
    <row r="243" ht="22.5" spans="1:9">
      <c r="A243" s="175">
        <v>677001</v>
      </c>
      <c r="B243" s="175">
        <v>237</v>
      </c>
      <c r="C243" s="176" t="s">
        <v>291</v>
      </c>
      <c r="D243" s="175"/>
      <c r="E243" s="176" t="s">
        <v>291</v>
      </c>
      <c r="F243" s="176" t="s">
        <v>11</v>
      </c>
      <c r="G243" s="175" t="s">
        <v>12</v>
      </c>
      <c r="H243" s="175"/>
      <c r="I243" s="176"/>
    </row>
    <row r="244" ht="22.5" spans="1:9">
      <c r="A244" s="175">
        <v>678001</v>
      </c>
      <c r="B244" s="175">
        <v>238</v>
      </c>
      <c r="C244" s="176" t="s">
        <v>292</v>
      </c>
      <c r="D244" s="175"/>
      <c r="E244" s="176" t="s">
        <v>292</v>
      </c>
      <c r="F244" s="176" t="s">
        <v>11</v>
      </c>
      <c r="G244" s="175" t="s">
        <v>12</v>
      </c>
      <c r="H244" s="175"/>
      <c r="I244" s="176"/>
    </row>
    <row r="245" ht="22.5" spans="1:9">
      <c r="A245" s="175">
        <v>194001</v>
      </c>
      <c r="B245" s="175">
        <v>239</v>
      </c>
      <c r="C245" s="176" t="s">
        <v>293</v>
      </c>
      <c r="D245" s="175" t="s">
        <v>16</v>
      </c>
      <c r="E245" s="176" t="s">
        <v>294</v>
      </c>
      <c r="F245" s="176" t="s">
        <v>34</v>
      </c>
      <c r="G245" s="175" t="s">
        <v>12</v>
      </c>
      <c r="H245" s="175"/>
      <c r="I245" s="176"/>
    </row>
    <row r="246" ht="22.5" spans="1:9">
      <c r="A246" s="175">
        <v>701001</v>
      </c>
      <c r="B246" s="175">
        <v>240</v>
      </c>
      <c r="C246" s="176" t="s">
        <v>295</v>
      </c>
      <c r="D246" s="175"/>
      <c r="E246" s="176" t="s">
        <v>295</v>
      </c>
      <c r="F246" s="176" t="s">
        <v>296</v>
      </c>
      <c r="G246" s="175" t="s">
        <v>12</v>
      </c>
      <c r="H246" s="175"/>
      <c r="I246" s="176"/>
    </row>
    <row r="247" ht="22.5" spans="1:9">
      <c r="A247" s="175">
        <v>702001</v>
      </c>
      <c r="B247" s="175">
        <v>241</v>
      </c>
      <c r="C247" s="176" t="s">
        <v>297</v>
      </c>
      <c r="D247" s="175"/>
      <c r="E247" s="176" t="s">
        <v>297</v>
      </c>
      <c r="F247" s="176" t="s">
        <v>296</v>
      </c>
      <c r="G247" s="175" t="s">
        <v>12</v>
      </c>
      <c r="H247" s="175"/>
      <c r="I247" s="176"/>
    </row>
    <row r="248" ht="22.5" spans="1:9">
      <c r="A248" s="175">
        <v>703001</v>
      </c>
      <c r="B248" s="175">
        <v>242</v>
      </c>
      <c r="C248" s="176" t="s">
        <v>298</v>
      </c>
      <c r="D248" s="175"/>
      <c r="E248" s="176" t="s">
        <v>298</v>
      </c>
      <c r="F248" s="176" t="s">
        <v>296</v>
      </c>
      <c r="G248" s="175" t="s">
        <v>12</v>
      </c>
      <c r="H248" s="175"/>
      <c r="I248" s="176"/>
    </row>
    <row r="249" ht="22.5" spans="1:9">
      <c r="A249" s="175">
        <v>250062</v>
      </c>
      <c r="B249" s="175">
        <v>243</v>
      </c>
      <c r="C249" s="176" t="s">
        <v>299</v>
      </c>
      <c r="D249" s="175"/>
      <c r="E249" s="176" t="s">
        <v>299</v>
      </c>
      <c r="F249" s="176" t="s">
        <v>20</v>
      </c>
      <c r="G249" s="175" t="s">
        <v>175</v>
      </c>
      <c r="H249" s="175"/>
      <c r="I249" s="176"/>
    </row>
    <row r="250" ht="22.5" spans="1:9">
      <c r="A250" s="175">
        <v>250063</v>
      </c>
      <c r="B250" s="175">
        <v>244</v>
      </c>
      <c r="C250" s="176" t="s">
        <v>300</v>
      </c>
      <c r="D250" s="175"/>
      <c r="E250" s="176" t="s">
        <v>300</v>
      </c>
      <c r="F250" s="176" t="s">
        <v>20</v>
      </c>
      <c r="G250" s="175" t="s">
        <v>175</v>
      </c>
      <c r="H250" s="175"/>
      <c r="I250" s="176"/>
    </row>
    <row r="251" ht="22.5" spans="1:9">
      <c r="A251" s="175">
        <v>429001</v>
      </c>
      <c r="B251" s="175">
        <v>245</v>
      </c>
      <c r="C251" s="176" t="s">
        <v>301</v>
      </c>
      <c r="D251" s="175"/>
      <c r="E251" s="176" t="s">
        <v>301</v>
      </c>
      <c r="F251" s="176" t="s">
        <v>31</v>
      </c>
      <c r="G251" s="175" t="s">
        <v>12</v>
      </c>
      <c r="H251" s="175"/>
      <c r="I251" s="176"/>
    </row>
    <row r="252" ht="22.5" spans="1:9">
      <c r="A252" s="175">
        <v>145001</v>
      </c>
      <c r="B252" s="175">
        <v>246</v>
      </c>
      <c r="C252" s="176" t="s">
        <v>302</v>
      </c>
      <c r="D252" s="175"/>
      <c r="E252" s="176" t="s">
        <v>302</v>
      </c>
      <c r="F252" s="176" t="s">
        <v>11</v>
      </c>
      <c r="G252" s="175" t="s">
        <v>12</v>
      </c>
      <c r="H252" s="175"/>
      <c r="I252" s="176"/>
    </row>
    <row r="253" ht="22.5" spans="1:9">
      <c r="A253" s="175">
        <v>170001</v>
      </c>
      <c r="B253" s="175">
        <v>247</v>
      </c>
      <c r="C253" s="176" t="s">
        <v>303</v>
      </c>
      <c r="D253" s="175"/>
      <c r="E253" s="176" t="s">
        <v>303</v>
      </c>
      <c r="F253" s="176" t="s">
        <v>11</v>
      </c>
      <c r="G253" s="175" t="s">
        <v>12</v>
      </c>
      <c r="H253" s="175"/>
      <c r="I253" s="176"/>
    </row>
    <row r="254" ht="22.5" spans="1:9">
      <c r="A254" s="175">
        <v>171001</v>
      </c>
      <c r="B254" s="175">
        <v>248</v>
      </c>
      <c r="C254" s="176" t="s">
        <v>304</v>
      </c>
      <c r="D254" s="175"/>
      <c r="E254" s="176" t="s">
        <v>304</v>
      </c>
      <c r="F254" s="176" t="s">
        <v>11</v>
      </c>
      <c r="G254" s="175" t="s">
        <v>12</v>
      </c>
      <c r="H254" s="175"/>
      <c r="I254" s="176"/>
    </row>
    <row r="255" ht="22.5" spans="1:9">
      <c r="A255" s="175">
        <v>156001</v>
      </c>
      <c r="B255" s="175">
        <v>249</v>
      </c>
      <c r="C255" s="176" t="s">
        <v>305</v>
      </c>
      <c r="D255" s="175" t="s">
        <v>16</v>
      </c>
      <c r="E255" s="176" t="s">
        <v>306</v>
      </c>
      <c r="F255" s="176" t="s">
        <v>11</v>
      </c>
      <c r="G255" s="175" t="s">
        <v>12</v>
      </c>
      <c r="H255" s="175"/>
      <c r="I255" s="176"/>
    </row>
    <row r="256" ht="22.5" spans="1:9">
      <c r="A256" s="177">
        <v>177001</v>
      </c>
      <c r="B256" s="177">
        <v>250</v>
      </c>
      <c r="C256" s="178"/>
      <c r="D256" s="177"/>
      <c r="E256" s="178" t="s">
        <v>307</v>
      </c>
      <c r="F256" s="178" t="s">
        <v>11</v>
      </c>
      <c r="G256" s="177" t="s">
        <v>12</v>
      </c>
      <c r="H256" s="177"/>
      <c r="I256" s="178" t="s">
        <v>308</v>
      </c>
    </row>
    <row r="257" ht="22.5" spans="1:9">
      <c r="A257" s="177">
        <v>302001</v>
      </c>
      <c r="B257" s="177">
        <v>251</v>
      </c>
      <c r="C257" s="178"/>
      <c r="D257" s="177"/>
      <c r="E257" s="178" t="s">
        <v>309</v>
      </c>
      <c r="F257" s="178" t="s">
        <v>44</v>
      </c>
      <c r="G257" s="177" t="s">
        <v>12</v>
      </c>
      <c r="H257" s="177"/>
      <c r="I257" s="178" t="s">
        <v>308</v>
      </c>
    </row>
    <row r="258" ht="22.5" spans="1:9">
      <c r="A258" s="177">
        <v>313001</v>
      </c>
      <c r="B258" s="177">
        <v>252</v>
      </c>
      <c r="C258" s="178"/>
      <c r="D258" s="177"/>
      <c r="E258" s="178" t="s">
        <v>310</v>
      </c>
      <c r="F258" s="178" t="s">
        <v>44</v>
      </c>
      <c r="G258" s="177" t="s">
        <v>12</v>
      </c>
      <c r="H258" s="177"/>
      <c r="I258" s="178" t="s">
        <v>308</v>
      </c>
    </row>
  </sheetData>
  <mergeCells count="1">
    <mergeCell ref="A2:I2"/>
  </mergeCell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
  <sheetViews>
    <sheetView workbookViewId="0">
      <selection activeCell="K21" sqref="K21"/>
    </sheetView>
  </sheetViews>
  <sheetFormatPr defaultColWidth="9" defaultRowHeight="13.5"/>
  <cols>
    <col min="1" max="1" width="21.625" customWidth="1"/>
    <col min="2" max="2" width="14.625" customWidth="1"/>
    <col min="3" max="3" width="13.875" customWidth="1"/>
    <col min="4" max="5" width="16" customWidth="1"/>
    <col min="6" max="6" width="14.75" customWidth="1"/>
    <col min="9" max="9" width="16.875" customWidth="1"/>
    <col min="10" max="10" width="11.25" customWidth="1"/>
    <col min="11" max="11" width="14"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ht="18" customHeight="1" spans="1:6">
      <c r="A1" s="50" t="s">
        <v>639</v>
      </c>
      <c r="B1" s="51"/>
      <c r="C1" s="51"/>
      <c r="D1" s="51"/>
      <c r="E1" s="51"/>
      <c r="F1" s="51"/>
    </row>
    <row r="2" ht="40.5" customHeight="1" spans="1:11">
      <c r="A2" s="52" t="s">
        <v>640</v>
      </c>
      <c r="B2" s="52"/>
      <c r="C2" s="52"/>
      <c r="D2" s="52"/>
      <c r="E2" s="52"/>
      <c r="F2" s="52"/>
      <c r="G2" s="52"/>
      <c r="H2" s="52"/>
      <c r="I2" s="52"/>
      <c r="J2" s="52"/>
      <c r="K2" s="52"/>
    </row>
    <row r="3" ht="21.75" customHeight="1" spans="1:11">
      <c r="A3" s="51"/>
      <c r="B3" s="51"/>
      <c r="C3" s="51"/>
      <c r="D3" s="51"/>
      <c r="E3" s="51"/>
      <c r="F3" s="51"/>
      <c r="K3" t="s">
        <v>313</v>
      </c>
    </row>
    <row r="4" ht="22.5" customHeight="1" spans="1:11">
      <c r="A4" s="53" t="s">
        <v>316</v>
      </c>
      <c r="B4" s="54" t="s">
        <v>318</v>
      </c>
      <c r="C4" s="54" t="s">
        <v>553</v>
      </c>
      <c r="D4" s="54" t="s">
        <v>543</v>
      </c>
      <c r="E4" s="54" t="s">
        <v>544</v>
      </c>
      <c r="F4" s="54" t="s">
        <v>545</v>
      </c>
      <c r="G4" s="54" t="s">
        <v>559</v>
      </c>
      <c r="H4" s="54"/>
      <c r="I4" s="54" t="s">
        <v>560</v>
      </c>
      <c r="J4" s="54" t="s">
        <v>561</v>
      </c>
      <c r="K4" s="54" t="s">
        <v>551</v>
      </c>
    </row>
    <row r="5" s="49" customFormat="1" ht="57" customHeight="1" spans="1:11">
      <c r="A5" s="53"/>
      <c r="B5" s="54"/>
      <c r="C5" s="54"/>
      <c r="D5" s="54"/>
      <c r="E5" s="54"/>
      <c r="F5" s="54"/>
      <c r="G5" s="54" t="s">
        <v>562</v>
      </c>
      <c r="H5" s="54" t="s">
        <v>641</v>
      </c>
      <c r="I5" s="54"/>
      <c r="J5" s="54"/>
      <c r="K5" s="54"/>
    </row>
    <row r="6" ht="30" customHeight="1" spans="1:11">
      <c r="A6" s="55" t="s">
        <v>318</v>
      </c>
      <c r="B6" s="56"/>
      <c r="C6" s="56"/>
      <c r="D6" s="56"/>
      <c r="E6" s="56"/>
      <c r="F6" s="56"/>
      <c r="G6" s="56"/>
      <c r="H6" s="56"/>
      <c r="I6" s="56"/>
      <c r="J6" s="56"/>
      <c r="K6" s="56"/>
    </row>
    <row r="7" ht="48" customHeight="1" spans="1:11">
      <c r="A7" s="57" t="s">
        <v>642</v>
      </c>
      <c r="B7" s="56"/>
      <c r="C7" s="56"/>
      <c r="D7" s="56"/>
      <c r="E7" s="56"/>
      <c r="F7" s="56"/>
      <c r="G7" s="56"/>
      <c r="H7" s="56"/>
      <c r="I7" s="56"/>
      <c r="J7" s="56"/>
      <c r="K7" s="56"/>
    </row>
    <row r="8" ht="48" customHeight="1" spans="1:11">
      <c r="A8" s="57" t="s">
        <v>643</v>
      </c>
      <c r="B8" s="56"/>
      <c r="C8" s="56"/>
      <c r="D8" s="56"/>
      <c r="E8" s="56"/>
      <c r="F8" s="56"/>
      <c r="G8" s="56"/>
      <c r="H8" s="56"/>
      <c r="I8" s="56"/>
      <c r="J8" s="56"/>
      <c r="K8" s="56"/>
    </row>
    <row r="9" ht="49.5" customHeight="1" spans="1:11">
      <c r="A9" s="57" t="s">
        <v>644</v>
      </c>
      <c r="B9" s="56"/>
      <c r="C9" s="56"/>
      <c r="D9" s="56"/>
      <c r="E9" s="56"/>
      <c r="F9" s="56"/>
      <c r="G9" s="56"/>
      <c r="H9" s="56"/>
      <c r="I9" s="56"/>
      <c r="J9" s="56"/>
      <c r="K9" s="56"/>
    </row>
    <row r="10" spans="1:1">
      <c r="A10" t="s">
        <v>645</v>
      </c>
    </row>
    <row r="11" ht="14.25"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5" right="0.708661417322835" top="0.748031496062992" bottom="0.748031496062992" header="0.31496062992126" footer="0.31496062992126"/>
  <pageSetup paperSize="9" scale="81" fitToHeight="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6"/>
  <sheetViews>
    <sheetView workbookViewId="0">
      <selection activeCell="D8" sqref="D8"/>
    </sheetView>
  </sheetViews>
  <sheetFormatPr defaultColWidth="9" defaultRowHeight="13.5"/>
  <cols>
    <col min="1" max="1" width="13.875" style="1" customWidth="1"/>
    <col min="2" max="2" width="25.375" style="1" customWidth="1"/>
    <col min="3" max="3" width="10.5" style="1" customWidth="1"/>
    <col min="4" max="4" width="20" style="1" customWidth="1"/>
    <col min="5" max="5" width="13.25" style="1" customWidth="1"/>
    <col min="6" max="6" width="16.875" style="1" customWidth="1"/>
    <col min="7" max="255" width="9" style="1"/>
    <col min="256" max="256" width="1.125" style="1" customWidth="1"/>
    <col min="257" max="16384" width="9" style="1"/>
  </cols>
  <sheetData>
    <row r="1" s="1" customFormat="1" ht="15" customHeight="1" spans="1:1">
      <c r="A1" s="4" t="s">
        <v>646</v>
      </c>
    </row>
    <row r="2" s="27" customFormat="1" ht="40.15" customHeight="1" spans="1:6">
      <c r="A2" s="29" t="s">
        <v>647</v>
      </c>
      <c r="B2" s="29"/>
      <c r="C2" s="29"/>
      <c r="D2" s="29"/>
      <c r="E2" s="29"/>
      <c r="F2" s="29"/>
    </row>
    <row r="3" s="28" customFormat="1" ht="20.1" customHeight="1" spans="1:12">
      <c r="A3" s="30"/>
      <c r="B3" s="31"/>
      <c r="C3" s="31"/>
      <c r="D3" s="31"/>
      <c r="E3" s="32"/>
      <c r="F3" s="7" t="s">
        <v>313</v>
      </c>
      <c r="G3" s="32"/>
      <c r="H3" s="32"/>
      <c r="K3" s="32"/>
      <c r="L3" s="48"/>
    </row>
    <row r="4" s="27" customFormat="1" ht="32.65" customHeight="1" spans="1:6">
      <c r="A4" s="33" t="s">
        <v>648</v>
      </c>
      <c r="B4" s="34" t="s">
        <v>649</v>
      </c>
      <c r="C4" s="35"/>
      <c r="D4" s="35"/>
      <c r="E4" s="35"/>
      <c r="F4" s="36"/>
    </row>
    <row r="5" s="27" customFormat="1" ht="16.5" spans="1:6">
      <c r="A5" s="11" t="s">
        <v>650</v>
      </c>
      <c r="B5" s="14" t="s">
        <v>651</v>
      </c>
      <c r="C5" s="14"/>
      <c r="D5" s="13" t="s">
        <v>652</v>
      </c>
      <c r="E5" s="13"/>
      <c r="F5" s="13"/>
    </row>
    <row r="6" s="27" customFormat="1" ht="34.15" customHeight="1" spans="1:6">
      <c r="A6" s="11"/>
      <c r="B6" s="14" t="s">
        <v>653</v>
      </c>
      <c r="C6" s="14">
        <v>863.88</v>
      </c>
      <c r="D6" s="15" t="s">
        <v>654</v>
      </c>
      <c r="E6" s="13">
        <v>501.11</v>
      </c>
      <c r="F6" s="13"/>
    </row>
    <row r="7" s="27" customFormat="1" ht="33.75" customHeight="1" spans="1:6">
      <c r="A7" s="11"/>
      <c r="B7" s="14"/>
      <c r="C7" s="14"/>
      <c r="D7" s="15" t="s">
        <v>655</v>
      </c>
      <c r="E7" s="13"/>
      <c r="F7" s="13"/>
    </row>
    <row r="8" s="27" customFormat="1" ht="24.4" customHeight="1" spans="1:6">
      <c r="A8" s="11"/>
      <c r="B8" s="14" t="s">
        <v>656</v>
      </c>
      <c r="C8" s="14"/>
      <c r="D8" s="15" t="s">
        <v>657</v>
      </c>
      <c r="E8" s="13">
        <v>362.77</v>
      </c>
      <c r="F8" s="13"/>
    </row>
    <row r="9" s="27" customFormat="1" ht="24.4" customHeight="1" spans="1:6">
      <c r="A9" s="11"/>
      <c r="B9" s="12" t="s">
        <v>392</v>
      </c>
      <c r="C9" s="12">
        <v>863.88</v>
      </c>
      <c r="D9" s="13" t="s">
        <v>392</v>
      </c>
      <c r="E9" s="12">
        <v>863.88</v>
      </c>
      <c r="F9" s="12"/>
    </row>
    <row r="10" s="27" customFormat="1" ht="69" customHeight="1" spans="1:6">
      <c r="A10" s="8" t="s">
        <v>658</v>
      </c>
      <c r="B10" s="37" t="s">
        <v>659</v>
      </c>
      <c r="C10" s="37"/>
      <c r="D10" s="37"/>
      <c r="E10" s="37"/>
      <c r="F10" s="37"/>
    </row>
    <row r="11" s="27" customFormat="1" ht="24.4" customHeight="1" spans="1:6">
      <c r="A11" s="38" t="s">
        <v>660</v>
      </c>
      <c r="B11" s="39" t="s">
        <v>661</v>
      </c>
      <c r="C11" s="39" t="s">
        <v>662</v>
      </c>
      <c r="D11" s="39" t="s">
        <v>663</v>
      </c>
      <c r="E11" s="39" t="s">
        <v>664</v>
      </c>
      <c r="F11" s="39" t="s">
        <v>665</v>
      </c>
    </row>
    <row r="12" s="27" customFormat="1" ht="24.4" customHeight="1" spans="1:6">
      <c r="A12" s="38"/>
      <c r="B12" s="40" t="s">
        <v>666</v>
      </c>
      <c r="C12" s="41">
        <v>0.2</v>
      </c>
      <c r="D12" s="42" t="s">
        <v>667</v>
      </c>
      <c r="E12" s="43" t="s">
        <v>668</v>
      </c>
      <c r="F12" s="42">
        <v>194</v>
      </c>
    </row>
    <row r="13" s="27" customFormat="1" ht="24.4" customHeight="1" spans="1:6">
      <c r="A13" s="38"/>
      <c r="B13" s="40" t="s">
        <v>669</v>
      </c>
      <c r="C13" s="41">
        <v>0.2</v>
      </c>
      <c r="D13" s="42" t="s">
        <v>667</v>
      </c>
      <c r="E13" s="43" t="s">
        <v>668</v>
      </c>
      <c r="F13" s="42">
        <v>168</v>
      </c>
    </row>
    <row r="14" s="27" customFormat="1" ht="24.4" customHeight="1" spans="1:6">
      <c r="A14" s="38"/>
      <c r="B14" s="40" t="s">
        <v>670</v>
      </c>
      <c r="C14" s="41">
        <v>0.2</v>
      </c>
      <c r="D14" s="42" t="s">
        <v>671</v>
      </c>
      <c r="E14" s="42" t="s">
        <v>672</v>
      </c>
      <c r="F14" s="41">
        <v>0.03</v>
      </c>
    </row>
    <row r="15" s="27" customFormat="1" ht="24.4" customHeight="1" spans="1:6">
      <c r="A15" s="38"/>
      <c r="B15" s="40" t="s">
        <v>673</v>
      </c>
      <c r="C15" s="41">
        <v>0.1</v>
      </c>
      <c r="D15" s="42" t="s">
        <v>674</v>
      </c>
      <c r="E15" s="42" t="s">
        <v>672</v>
      </c>
      <c r="F15" s="42">
        <v>1.38</v>
      </c>
    </row>
    <row r="16" s="27" customFormat="1" ht="24.4" customHeight="1" spans="1:6">
      <c r="A16" s="38"/>
      <c r="B16" s="40" t="s">
        <v>675</v>
      </c>
      <c r="C16" s="41">
        <v>0.1</v>
      </c>
      <c r="D16" s="42" t="s">
        <v>676</v>
      </c>
      <c r="E16" s="42" t="s">
        <v>672</v>
      </c>
      <c r="F16" s="42">
        <v>2850</v>
      </c>
    </row>
    <row r="17" s="27" customFormat="1" ht="24.4" customHeight="1" spans="1:6">
      <c r="A17" s="38"/>
      <c r="B17" s="37" t="s">
        <v>677</v>
      </c>
      <c r="C17" s="41">
        <v>0.1</v>
      </c>
      <c r="D17" s="44" t="s">
        <v>671</v>
      </c>
      <c r="E17" s="43" t="s">
        <v>668</v>
      </c>
      <c r="F17" s="45">
        <v>0.7188</v>
      </c>
    </row>
    <row r="18" s="27" customFormat="1" ht="24.4" customHeight="1" spans="1:6">
      <c r="A18" s="38"/>
      <c r="B18" s="37" t="s">
        <v>678</v>
      </c>
      <c r="C18" s="41">
        <v>0.1</v>
      </c>
      <c r="D18" s="44" t="s">
        <v>671</v>
      </c>
      <c r="E18" s="43" t="s">
        <v>668</v>
      </c>
      <c r="F18" s="46">
        <v>0.82</v>
      </c>
    </row>
    <row r="19" s="27" customFormat="1" ht="24.4" customHeight="1" spans="1:6">
      <c r="A19" s="38"/>
      <c r="B19" s="37"/>
      <c r="C19" s="44"/>
      <c r="D19" s="44"/>
      <c r="E19" s="47"/>
      <c r="F19" s="44"/>
    </row>
    <row r="20" s="27" customFormat="1" ht="24.4" customHeight="1" spans="1:6">
      <c r="A20" s="38"/>
      <c r="B20" s="37"/>
      <c r="C20" s="44"/>
      <c r="D20" s="44"/>
      <c r="E20" s="47"/>
      <c r="F20" s="44"/>
    </row>
    <row r="21" s="27" customFormat="1" ht="24.4" customHeight="1" spans="1:6">
      <c r="A21" s="38"/>
      <c r="B21" s="37"/>
      <c r="C21" s="44"/>
      <c r="D21" s="44"/>
      <c r="E21" s="47"/>
      <c r="F21" s="44"/>
    </row>
    <row r="22" s="27" customFormat="1" ht="24.4" customHeight="1" spans="1:6">
      <c r="A22" s="38"/>
      <c r="B22" s="37"/>
      <c r="C22" s="44"/>
      <c r="D22" s="44"/>
      <c r="E22" s="47"/>
      <c r="F22" s="44"/>
    </row>
    <row r="23" s="27" customFormat="1" ht="24.4" customHeight="1" spans="1:6">
      <c r="A23" s="38"/>
      <c r="B23" s="37"/>
      <c r="C23" s="44"/>
      <c r="D23" s="44"/>
      <c r="E23" s="47"/>
      <c r="F23" s="44"/>
    </row>
    <row r="24" s="27" customFormat="1" ht="24.4" customHeight="1" spans="1:6">
      <c r="A24" s="38"/>
      <c r="B24" s="37"/>
      <c r="C24" s="44"/>
      <c r="D24" s="44"/>
      <c r="E24" s="47"/>
      <c r="F24" s="44"/>
    </row>
    <row r="25" s="27" customFormat="1" ht="24.4" customHeight="1" spans="1:6">
      <c r="A25" s="38"/>
      <c r="B25" s="37"/>
      <c r="C25" s="44"/>
      <c r="D25" s="44"/>
      <c r="E25" s="47"/>
      <c r="F25" s="44"/>
    </row>
    <row r="26" s="27" customFormat="1" ht="24.4" customHeight="1" spans="1:6">
      <c r="A26" s="38"/>
      <c r="B26" s="37"/>
      <c r="C26" s="44"/>
      <c r="D26" s="44"/>
      <c r="E26" s="47"/>
      <c r="F26" s="44"/>
    </row>
  </sheetData>
  <mergeCells count="13">
    <mergeCell ref="A2:F2"/>
    <mergeCell ref="B4:F4"/>
    <mergeCell ref="B5:C5"/>
    <mergeCell ref="D5:F5"/>
    <mergeCell ref="E6:F6"/>
    <mergeCell ref="E7:F7"/>
    <mergeCell ref="E8:F8"/>
    <mergeCell ref="E9:F9"/>
    <mergeCell ref="B10:F10"/>
    <mergeCell ref="A5:A9"/>
    <mergeCell ref="A11:A26"/>
    <mergeCell ref="B6:B7"/>
    <mergeCell ref="C6:C7"/>
  </mergeCells>
  <printOptions horizontalCentered="1"/>
  <pageMargins left="0.708661417322835" right="0.708661417322835" top="0.748031496062992" bottom="0.748031496062992" header="0.31496062992126" footer="0.31496062992126"/>
  <pageSetup paperSize="9" scale="98" fitToHeight="0"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0"/>
  <sheetViews>
    <sheetView topLeftCell="A13" workbookViewId="0">
      <selection activeCell="H29" sqref="H29"/>
    </sheetView>
  </sheetViews>
  <sheetFormatPr defaultColWidth="9" defaultRowHeight="13.5" outlineLevelCol="6"/>
  <cols>
    <col min="1" max="1" width="10.125" style="1" customWidth="1"/>
    <col min="2" max="2" width="12.375" style="1" customWidth="1"/>
    <col min="3" max="3" width="11.75" style="1" customWidth="1"/>
    <col min="4" max="4" width="12.375" style="1" customWidth="1"/>
    <col min="5" max="5" width="16.375" style="1" customWidth="1"/>
    <col min="6" max="6" width="15.5" style="1" customWidth="1"/>
    <col min="7" max="7" width="12.5" style="1" customWidth="1"/>
    <col min="8" max="16384" width="9" style="1"/>
  </cols>
  <sheetData>
    <row r="1" s="1" customFormat="1" ht="17" customHeight="1" spans="1:1">
      <c r="A1" s="4" t="s">
        <v>679</v>
      </c>
    </row>
    <row r="2" s="2" customFormat="1" ht="31.5" customHeight="1" spans="1:7">
      <c r="A2" s="5" t="s">
        <v>680</v>
      </c>
      <c r="B2" s="5"/>
      <c r="C2" s="5"/>
      <c r="D2" s="5"/>
      <c r="E2" s="5"/>
      <c r="F2" s="5"/>
      <c r="G2" s="5"/>
    </row>
    <row r="3" s="3" customFormat="1" ht="20.65" customHeight="1" spans="1:7">
      <c r="A3" s="6"/>
      <c r="B3" s="6"/>
      <c r="C3" s="6"/>
      <c r="D3" s="6"/>
      <c r="E3" s="7" t="s">
        <v>681</v>
      </c>
      <c r="G3" s="7" t="s">
        <v>313</v>
      </c>
    </row>
    <row r="4" s="2" customFormat="1" ht="30.75" customHeight="1" spans="1:7">
      <c r="A4" s="8" t="s">
        <v>682</v>
      </c>
      <c r="B4" s="9"/>
      <c r="C4" s="9"/>
      <c r="D4" s="9"/>
      <c r="E4" s="10" t="s">
        <v>683</v>
      </c>
      <c r="F4" s="9"/>
      <c r="G4" s="9"/>
    </row>
    <row r="5" s="2" customFormat="1" ht="19.9" customHeight="1" spans="1:7">
      <c r="A5" s="11" t="s">
        <v>650</v>
      </c>
      <c r="B5" s="12" t="s">
        <v>651</v>
      </c>
      <c r="C5" s="12"/>
      <c r="D5" s="12"/>
      <c r="E5" s="13" t="s">
        <v>652</v>
      </c>
      <c r="F5" s="13"/>
      <c r="G5" s="13"/>
    </row>
    <row r="6" s="2" customFormat="1" ht="16.5" spans="1:7">
      <c r="A6" s="11"/>
      <c r="B6" s="14" t="s">
        <v>653</v>
      </c>
      <c r="C6" s="14"/>
      <c r="D6" s="14"/>
      <c r="E6" s="15" t="s">
        <v>654</v>
      </c>
      <c r="F6" s="12"/>
      <c r="G6" s="12"/>
    </row>
    <row r="7" s="2" customFormat="1" ht="16.5" spans="1:7">
      <c r="A7" s="11"/>
      <c r="B7" s="14"/>
      <c r="C7" s="14"/>
      <c r="D7" s="14"/>
      <c r="E7" s="15" t="s">
        <v>655</v>
      </c>
      <c r="F7" s="12"/>
      <c r="G7" s="12"/>
    </row>
    <row r="8" s="2" customFormat="1" ht="33" spans="1:7">
      <c r="A8" s="11"/>
      <c r="B8" s="14" t="s">
        <v>656</v>
      </c>
      <c r="C8" s="14"/>
      <c r="D8" s="14"/>
      <c r="E8" s="15" t="s">
        <v>684</v>
      </c>
      <c r="F8" s="12"/>
      <c r="G8" s="12"/>
    </row>
    <row r="9" s="2" customFormat="1" ht="16.5" spans="1:7">
      <c r="A9" s="11"/>
      <c r="B9" s="14"/>
      <c r="C9" s="14"/>
      <c r="D9" s="14"/>
      <c r="E9" s="15" t="s">
        <v>685</v>
      </c>
      <c r="F9" s="12"/>
      <c r="G9" s="12"/>
    </row>
    <row r="10" s="2" customFormat="1" ht="22.5" customHeight="1" spans="1:7">
      <c r="A10" s="11"/>
      <c r="B10" s="12" t="s">
        <v>392</v>
      </c>
      <c r="C10" s="12"/>
      <c r="D10" s="12"/>
      <c r="E10" s="13" t="s">
        <v>392</v>
      </c>
      <c r="F10" s="12"/>
      <c r="G10" s="12"/>
    </row>
    <row r="11" s="2" customFormat="1" ht="47" customHeight="1" spans="1:7">
      <c r="A11" s="8" t="s">
        <v>686</v>
      </c>
      <c r="B11" s="9"/>
      <c r="C11" s="9"/>
      <c r="D11" s="9"/>
      <c r="E11" s="9"/>
      <c r="F11" s="9"/>
      <c r="G11" s="9"/>
    </row>
    <row r="12" s="2" customFormat="1" ht="57" customHeight="1" spans="1:7">
      <c r="A12" s="8" t="s">
        <v>687</v>
      </c>
      <c r="B12" s="9"/>
      <c r="C12" s="9"/>
      <c r="D12" s="9"/>
      <c r="E12" s="9"/>
      <c r="F12" s="9"/>
      <c r="G12" s="9"/>
    </row>
    <row r="13" s="2" customFormat="1" ht="87" customHeight="1" spans="1:7">
      <c r="A13" s="8" t="s">
        <v>688</v>
      </c>
      <c r="B13" s="9"/>
      <c r="C13" s="9"/>
      <c r="D13" s="9"/>
      <c r="E13" s="9"/>
      <c r="F13" s="9"/>
      <c r="G13" s="9"/>
    </row>
    <row r="14" s="2" customFormat="1" spans="1:7">
      <c r="A14" s="8" t="s">
        <v>660</v>
      </c>
      <c r="B14" s="16" t="s">
        <v>661</v>
      </c>
      <c r="C14" s="16" t="s">
        <v>662</v>
      </c>
      <c r="D14" s="16" t="s">
        <v>663</v>
      </c>
      <c r="E14" s="16" t="s">
        <v>664</v>
      </c>
      <c r="F14" s="16" t="s">
        <v>665</v>
      </c>
      <c r="G14" s="16" t="s">
        <v>689</v>
      </c>
    </row>
    <row r="15" s="2" customFormat="1" ht="18" customHeight="1" spans="1:7">
      <c r="A15" s="8"/>
      <c r="B15" s="9"/>
      <c r="C15" s="9"/>
      <c r="D15" s="9"/>
      <c r="E15" s="24"/>
      <c r="F15" s="24"/>
      <c r="G15" s="24"/>
    </row>
    <row r="16" s="2" customFormat="1" ht="18" customHeight="1" spans="1:7">
      <c r="A16" s="8"/>
      <c r="B16" s="9"/>
      <c r="C16" s="9"/>
      <c r="D16" s="9"/>
      <c r="E16" s="24"/>
      <c r="F16" s="24"/>
      <c r="G16" s="24"/>
    </row>
    <row r="17" s="2" customFormat="1" ht="18" customHeight="1" spans="1:7">
      <c r="A17" s="8"/>
      <c r="B17" s="9"/>
      <c r="C17" s="9"/>
      <c r="D17" s="9"/>
      <c r="E17" s="24"/>
      <c r="F17" s="24"/>
      <c r="G17" s="24"/>
    </row>
    <row r="18" s="2" customFormat="1" ht="18" customHeight="1" spans="1:7">
      <c r="A18" s="8"/>
      <c r="B18" s="9"/>
      <c r="C18" s="9"/>
      <c r="D18" s="9"/>
      <c r="E18" s="24"/>
      <c r="F18" s="24"/>
      <c r="G18" s="24"/>
    </row>
    <row r="19" s="2" customFormat="1" ht="18" customHeight="1" spans="1:7">
      <c r="A19" s="8"/>
      <c r="B19" s="9"/>
      <c r="C19" s="9"/>
      <c r="D19" s="9"/>
      <c r="E19" s="24"/>
      <c r="F19" s="24"/>
      <c r="G19" s="24"/>
    </row>
    <row r="20" s="2" customFormat="1" ht="18" customHeight="1" spans="1:7">
      <c r="A20" s="8"/>
      <c r="B20" s="9"/>
      <c r="C20" s="9"/>
      <c r="D20" s="9"/>
      <c r="E20" s="24"/>
      <c r="F20" s="24"/>
      <c r="G20" s="24"/>
    </row>
    <row r="21" s="2" customFormat="1" ht="18" customHeight="1" spans="1:7">
      <c r="A21" s="8"/>
      <c r="B21" s="9"/>
      <c r="C21" s="9"/>
      <c r="D21" s="9"/>
      <c r="E21" s="24"/>
      <c r="F21" s="24"/>
      <c r="G21" s="24"/>
    </row>
    <row r="22" s="2" customFormat="1" ht="18" customHeight="1" spans="1:7">
      <c r="A22" s="8"/>
      <c r="B22" s="9"/>
      <c r="C22" s="9"/>
      <c r="D22" s="9"/>
      <c r="E22" s="24"/>
      <c r="F22" s="24"/>
      <c r="G22" s="24"/>
    </row>
    <row r="23" s="2" customFormat="1" ht="18" customHeight="1" spans="1:7">
      <c r="A23" s="8"/>
      <c r="B23" s="9"/>
      <c r="C23" s="9"/>
      <c r="D23" s="9"/>
      <c r="E23" s="24"/>
      <c r="F23" s="24"/>
      <c r="G23" s="24"/>
    </row>
    <row r="24" s="2" customFormat="1" ht="18" customHeight="1" spans="1:7">
      <c r="A24" s="8"/>
      <c r="B24" s="9"/>
      <c r="C24" s="9"/>
      <c r="D24" s="9"/>
      <c r="E24" s="24"/>
      <c r="F24" s="24"/>
      <c r="G24" s="24"/>
    </row>
    <row r="25" s="2" customFormat="1" ht="18" customHeight="1" spans="1:7">
      <c r="A25" s="8"/>
      <c r="B25" s="9"/>
      <c r="C25" s="9"/>
      <c r="D25" s="9"/>
      <c r="E25" s="24"/>
      <c r="F25" s="24"/>
      <c r="G25" s="24"/>
    </row>
    <row r="26" s="2" customFormat="1" ht="18" customHeight="1" spans="1:7">
      <c r="A26" s="8"/>
      <c r="B26" s="9"/>
      <c r="C26" s="9"/>
      <c r="D26" s="9"/>
      <c r="E26" s="24"/>
      <c r="F26" s="24"/>
      <c r="G26" s="24"/>
    </row>
    <row r="27" s="1" customFormat="1" spans="1:7">
      <c r="A27" s="8"/>
      <c r="B27" s="9"/>
      <c r="C27" s="9"/>
      <c r="D27" s="9"/>
      <c r="E27" s="24"/>
      <c r="F27" s="24"/>
      <c r="G27" s="24"/>
    </row>
    <row r="28" s="1" customFormat="1" spans="1:7">
      <c r="A28" s="8"/>
      <c r="B28" s="9"/>
      <c r="C28" s="9"/>
      <c r="D28" s="9"/>
      <c r="E28" s="24"/>
      <c r="F28" s="24"/>
      <c r="G28" s="24"/>
    </row>
    <row r="29" s="1" customFormat="1" spans="1:7">
      <c r="A29" s="8"/>
      <c r="B29" s="9"/>
      <c r="C29" s="9"/>
      <c r="D29" s="9"/>
      <c r="E29" s="24"/>
      <c r="F29" s="24"/>
      <c r="G29" s="26"/>
    </row>
    <row r="30" spans="2:2">
      <c r="B30" s="1" t="s">
        <v>690</v>
      </c>
    </row>
  </sheetData>
  <mergeCells count="21">
    <mergeCell ref="A2:G2"/>
    <mergeCell ref="A3:D3"/>
    <mergeCell ref="B4:D4"/>
    <mergeCell ref="F4:G4"/>
    <mergeCell ref="B5:D5"/>
    <mergeCell ref="E5:G5"/>
    <mergeCell ref="F6:G6"/>
    <mergeCell ref="F7:G7"/>
    <mergeCell ref="F8:G8"/>
    <mergeCell ref="F9:G9"/>
    <mergeCell ref="C10:D10"/>
    <mergeCell ref="F10:G10"/>
    <mergeCell ref="B11:G11"/>
    <mergeCell ref="B12:G12"/>
    <mergeCell ref="B13:G13"/>
    <mergeCell ref="A5:A10"/>
    <mergeCell ref="A14:A29"/>
    <mergeCell ref="B6:B7"/>
    <mergeCell ref="B8:B9"/>
    <mergeCell ref="C6:D7"/>
    <mergeCell ref="C8:D9"/>
  </mergeCells>
  <pageMargins left="0.75" right="0.75" top="1" bottom="1" header="0.5" footer="0.5"/>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2"/>
  <sheetViews>
    <sheetView workbookViewId="0">
      <selection activeCell="I11" sqref="I11"/>
    </sheetView>
  </sheetViews>
  <sheetFormatPr defaultColWidth="9" defaultRowHeight="13.5" outlineLevelCol="6"/>
  <cols>
    <col min="1" max="1" width="13.875" style="1" customWidth="1"/>
    <col min="2" max="2" width="15.75" style="1" customWidth="1"/>
    <col min="3" max="3" width="11.75" style="1" customWidth="1"/>
    <col min="4" max="4" width="12.375" style="1" customWidth="1"/>
    <col min="5" max="5" width="18.625" style="1" customWidth="1"/>
    <col min="6" max="6" width="15.5" style="1" customWidth="1"/>
    <col min="7" max="7" width="12.5" style="1" customWidth="1"/>
    <col min="8" max="16384" width="9" style="1"/>
  </cols>
  <sheetData>
    <row r="1" s="1" customFormat="1" ht="17" customHeight="1" spans="1:1">
      <c r="A1" s="4" t="s">
        <v>691</v>
      </c>
    </row>
    <row r="2" s="2" customFormat="1" ht="31.5" customHeight="1" spans="1:7">
      <c r="A2" s="5" t="s">
        <v>692</v>
      </c>
      <c r="B2" s="5"/>
      <c r="C2" s="5"/>
      <c r="D2" s="5"/>
      <c r="E2" s="5"/>
      <c r="F2" s="5"/>
      <c r="G2" s="5"/>
    </row>
    <row r="3" s="3" customFormat="1" ht="20.65" customHeight="1" spans="1:7">
      <c r="A3" s="6"/>
      <c r="B3" s="6"/>
      <c r="C3" s="6"/>
      <c r="D3" s="6"/>
      <c r="E3" s="7" t="s">
        <v>681</v>
      </c>
      <c r="G3" s="7" t="s">
        <v>313</v>
      </c>
    </row>
    <row r="4" s="2" customFormat="1" ht="30.75" customHeight="1" spans="1:7">
      <c r="A4" s="8" t="s">
        <v>682</v>
      </c>
      <c r="B4" s="9" t="s">
        <v>693</v>
      </c>
      <c r="C4" s="9"/>
      <c r="D4" s="9"/>
      <c r="E4" s="10" t="s">
        <v>683</v>
      </c>
      <c r="F4" s="9" t="s">
        <v>694</v>
      </c>
      <c r="G4" s="9"/>
    </row>
    <row r="5" s="2" customFormat="1" ht="19.9" customHeight="1" spans="1:7">
      <c r="A5" s="11" t="s">
        <v>650</v>
      </c>
      <c r="B5" s="12" t="s">
        <v>651</v>
      </c>
      <c r="C5" s="12"/>
      <c r="D5" s="12"/>
      <c r="E5" s="13" t="s">
        <v>652</v>
      </c>
      <c r="F5" s="13"/>
      <c r="G5" s="13"/>
    </row>
    <row r="6" s="2" customFormat="1" ht="16.5" spans="1:7">
      <c r="A6" s="11"/>
      <c r="B6" s="14" t="s">
        <v>653</v>
      </c>
      <c r="C6" s="14">
        <v>46</v>
      </c>
      <c r="D6" s="14"/>
      <c r="E6" s="15" t="s">
        <v>654</v>
      </c>
      <c r="F6" s="12">
        <v>46</v>
      </c>
      <c r="G6" s="12"/>
    </row>
    <row r="7" s="2" customFormat="1" ht="16.5" spans="1:7">
      <c r="A7" s="11"/>
      <c r="B7" s="14"/>
      <c r="C7" s="14"/>
      <c r="D7" s="14"/>
      <c r="E7" s="15" t="s">
        <v>655</v>
      </c>
      <c r="F7" s="12"/>
      <c r="G7" s="12"/>
    </row>
    <row r="8" s="2" customFormat="1" ht="16.5" spans="1:7">
      <c r="A8" s="11"/>
      <c r="B8" s="14" t="s">
        <v>656</v>
      </c>
      <c r="C8" s="14"/>
      <c r="D8" s="14"/>
      <c r="E8" s="15" t="s">
        <v>684</v>
      </c>
      <c r="F8" s="12"/>
      <c r="G8" s="12"/>
    </row>
    <row r="9" s="2" customFormat="1" ht="16.5" spans="1:7">
      <c r="A9" s="11"/>
      <c r="B9" s="14"/>
      <c r="C9" s="14"/>
      <c r="D9" s="14"/>
      <c r="E9" s="15" t="s">
        <v>685</v>
      </c>
      <c r="F9" s="12"/>
      <c r="G9" s="12"/>
    </row>
    <row r="10" s="2" customFormat="1" ht="22.5" customHeight="1" spans="1:7">
      <c r="A10" s="11"/>
      <c r="B10" s="12" t="s">
        <v>392</v>
      </c>
      <c r="C10" s="12">
        <v>46</v>
      </c>
      <c r="D10" s="12"/>
      <c r="E10" s="13" t="s">
        <v>392</v>
      </c>
      <c r="F10" s="12">
        <v>46</v>
      </c>
      <c r="G10" s="12"/>
    </row>
    <row r="11" s="2" customFormat="1" ht="47" customHeight="1" spans="1:7">
      <c r="A11" s="8" t="s">
        <v>686</v>
      </c>
      <c r="B11" s="9" t="s">
        <v>695</v>
      </c>
      <c r="C11" s="9"/>
      <c r="D11" s="9"/>
      <c r="E11" s="9"/>
      <c r="F11" s="9"/>
      <c r="G11" s="9"/>
    </row>
    <row r="12" s="2" customFormat="1" ht="57" customHeight="1" spans="1:7">
      <c r="A12" s="8" t="s">
        <v>687</v>
      </c>
      <c r="B12" s="9" t="s">
        <v>696</v>
      </c>
      <c r="C12" s="9"/>
      <c r="D12" s="9"/>
      <c r="E12" s="9"/>
      <c r="F12" s="9"/>
      <c r="G12" s="9"/>
    </row>
    <row r="13" s="2" customFormat="1" ht="87" customHeight="1" spans="1:7">
      <c r="A13" s="8" t="s">
        <v>688</v>
      </c>
      <c r="B13" s="9" t="s">
        <v>697</v>
      </c>
      <c r="C13" s="9"/>
      <c r="D13" s="9"/>
      <c r="E13" s="9"/>
      <c r="F13" s="9"/>
      <c r="G13" s="9"/>
    </row>
    <row r="14" s="2" customFormat="1" spans="1:7">
      <c r="A14" s="8" t="s">
        <v>660</v>
      </c>
      <c r="B14" s="16" t="s">
        <v>661</v>
      </c>
      <c r="C14" s="16" t="s">
        <v>662</v>
      </c>
      <c r="D14" s="16" t="s">
        <v>663</v>
      </c>
      <c r="E14" s="16" t="s">
        <v>664</v>
      </c>
      <c r="F14" s="16" t="s">
        <v>665</v>
      </c>
      <c r="G14" s="16" t="s">
        <v>689</v>
      </c>
    </row>
    <row r="15" s="2" customFormat="1" ht="18" customHeight="1" spans="1:7">
      <c r="A15" s="8"/>
      <c r="B15" s="17" t="s">
        <v>698</v>
      </c>
      <c r="C15" s="18">
        <v>0.3</v>
      </c>
      <c r="D15" s="19" t="s">
        <v>699</v>
      </c>
      <c r="E15" s="19" t="s">
        <v>672</v>
      </c>
      <c r="F15" s="19">
        <v>31</v>
      </c>
      <c r="G15" s="20"/>
    </row>
    <row r="16" s="2" customFormat="1" ht="18" customHeight="1" spans="1:7">
      <c r="A16" s="8"/>
      <c r="B16" s="21" t="s">
        <v>700</v>
      </c>
      <c r="C16" s="22">
        <v>0.3</v>
      </c>
      <c r="D16" s="23" t="s">
        <v>699</v>
      </c>
      <c r="E16" s="23" t="s">
        <v>672</v>
      </c>
      <c r="F16" s="23">
        <v>13</v>
      </c>
      <c r="G16" s="24"/>
    </row>
    <row r="17" s="2" customFormat="1" ht="18" customHeight="1" spans="1:7">
      <c r="A17" s="8"/>
      <c r="B17" s="21" t="s">
        <v>701</v>
      </c>
      <c r="C17" s="22">
        <v>0.3</v>
      </c>
      <c r="D17" s="23" t="s">
        <v>699</v>
      </c>
      <c r="E17" s="23" t="s">
        <v>672</v>
      </c>
      <c r="F17" s="23">
        <v>2</v>
      </c>
      <c r="G17" s="24"/>
    </row>
    <row r="18" s="2" customFormat="1" ht="18" customHeight="1" spans="1:7">
      <c r="A18" s="8"/>
      <c r="B18" s="25"/>
      <c r="C18" s="25"/>
      <c r="D18" s="25"/>
      <c r="E18" s="25"/>
      <c r="F18" s="25"/>
      <c r="G18" s="24"/>
    </row>
    <row r="19" s="2" customFormat="1" ht="18" customHeight="1" spans="1:7">
      <c r="A19" s="8"/>
      <c r="B19" s="25"/>
      <c r="C19" s="25"/>
      <c r="D19" s="25"/>
      <c r="E19" s="25"/>
      <c r="F19" s="25"/>
      <c r="G19" s="24"/>
    </row>
    <row r="20" s="2" customFormat="1" ht="18" customHeight="1" spans="1:7">
      <c r="A20" s="8"/>
      <c r="B20" s="9"/>
      <c r="C20" s="9"/>
      <c r="D20" s="9"/>
      <c r="E20" s="24"/>
      <c r="F20" s="24"/>
      <c r="G20" s="24"/>
    </row>
    <row r="21" s="2" customFormat="1" ht="18" customHeight="1" spans="1:7">
      <c r="A21" s="8"/>
      <c r="B21" s="9"/>
      <c r="C21" s="9"/>
      <c r="D21" s="9"/>
      <c r="E21" s="24"/>
      <c r="F21" s="24"/>
      <c r="G21" s="24"/>
    </row>
    <row r="22" s="2" customFormat="1" ht="18" customHeight="1" spans="1:7">
      <c r="A22" s="8"/>
      <c r="B22" s="9"/>
      <c r="C22" s="9"/>
      <c r="D22" s="9"/>
      <c r="E22" s="24"/>
      <c r="F22" s="24"/>
      <c r="G22" s="24"/>
    </row>
    <row r="23" s="2" customFormat="1" ht="18" customHeight="1" spans="1:7">
      <c r="A23" s="8"/>
      <c r="B23" s="9"/>
      <c r="C23" s="9"/>
      <c r="D23" s="9"/>
      <c r="E23" s="24"/>
      <c r="F23" s="24"/>
      <c r="G23" s="24"/>
    </row>
    <row r="24" s="2" customFormat="1" ht="18" customHeight="1" spans="1:7">
      <c r="A24" s="8"/>
      <c r="B24" s="9"/>
      <c r="C24" s="9"/>
      <c r="D24" s="9"/>
      <c r="E24" s="24"/>
      <c r="F24" s="24"/>
      <c r="G24" s="24"/>
    </row>
    <row r="25" s="2" customFormat="1" ht="18" customHeight="1" spans="1:7">
      <c r="A25" s="8"/>
      <c r="B25" s="9"/>
      <c r="C25" s="9"/>
      <c r="D25" s="9"/>
      <c r="E25" s="24"/>
      <c r="F25" s="24"/>
      <c r="G25" s="24"/>
    </row>
    <row r="26" s="2" customFormat="1" ht="18" customHeight="1" spans="1:7">
      <c r="A26" s="8"/>
      <c r="B26" s="9"/>
      <c r="C26" s="9"/>
      <c r="D26" s="9"/>
      <c r="E26" s="24"/>
      <c r="F26" s="24"/>
      <c r="G26" s="24"/>
    </row>
    <row r="27" s="2" customFormat="1" ht="18" customHeight="1" spans="1:7">
      <c r="A27" s="8"/>
      <c r="B27" s="9"/>
      <c r="C27" s="9"/>
      <c r="D27" s="9"/>
      <c r="E27" s="24"/>
      <c r="F27" s="24"/>
      <c r="G27" s="24"/>
    </row>
    <row r="28" s="2" customFormat="1" ht="18" customHeight="1" spans="1:7">
      <c r="A28" s="8"/>
      <c r="B28" s="9"/>
      <c r="C28" s="9"/>
      <c r="D28" s="9"/>
      <c r="E28" s="24"/>
      <c r="F28" s="24"/>
      <c r="G28" s="24"/>
    </row>
    <row r="29" s="2" customFormat="1" ht="18" customHeight="1" spans="1:7">
      <c r="A29" s="8"/>
      <c r="B29" s="9"/>
      <c r="C29" s="9"/>
      <c r="D29" s="9"/>
      <c r="E29" s="24"/>
      <c r="F29" s="24"/>
      <c r="G29" s="24"/>
    </row>
    <row r="30" s="1" customFormat="1" spans="1:7">
      <c r="A30" s="8"/>
      <c r="B30" s="9"/>
      <c r="C30" s="9"/>
      <c r="D30" s="9"/>
      <c r="E30" s="24"/>
      <c r="F30" s="24"/>
      <c r="G30" s="24"/>
    </row>
    <row r="31" s="1" customFormat="1" spans="1:7">
      <c r="A31" s="8"/>
      <c r="B31" s="9"/>
      <c r="C31" s="9"/>
      <c r="D31" s="9"/>
      <c r="E31" s="24"/>
      <c r="F31" s="24"/>
      <c r="G31" s="24"/>
    </row>
    <row r="32" s="1" customFormat="1" spans="1:7">
      <c r="A32" s="8"/>
      <c r="B32" s="9"/>
      <c r="C32" s="9"/>
      <c r="D32" s="9"/>
      <c r="E32" s="24"/>
      <c r="F32" s="24"/>
      <c r="G32" s="26"/>
    </row>
  </sheetData>
  <mergeCells count="21">
    <mergeCell ref="A2:G2"/>
    <mergeCell ref="A3:D3"/>
    <mergeCell ref="B4:D4"/>
    <mergeCell ref="F4:G4"/>
    <mergeCell ref="B5:D5"/>
    <mergeCell ref="E5:G5"/>
    <mergeCell ref="F6:G6"/>
    <mergeCell ref="F7:G7"/>
    <mergeCell ref="F8:G8"/>
    <mergeCell ref="F9:G9"/>
    <mergeCell ref="C10:D10"/>
    <mergeCell ref="F10:G10"/>
    <mergeCell ref="B11:G11"/>
    <mergeCell ref="B12:G12"/>
    <mergeCell ref="B13:G13"/>
    <mergeCell ref="A5:A10"/>
    <mergeCell ref="A14:A32"/>
    <mergeCell ref="B6:B7"/>
    <mergeCell ref="B8:B9"/>
    <mergeCell ref="C6:D7"/>
    <mergeCell ref="C8:D9"/>
  </mergeCells>
  <pageMargins left="0.75" right="0.75" top="1" bottom="1" header="0.5" footer="0.5"/>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36"/>
  <sheetViews>
    <sheetView showGridLines="0" showZeros="0" topLeftCell="A10" workbookViewId="0">
      <selection activeCell="K22" sqref="K22"/>
    </sheetView>
  </sheetViews>
  <sheetFormatPr defaultColWidth="6.875" defaultRowHeight="20.1" customHeight="1"/>
  <cols>
    <col min="1" max="1" width="22.875" style="153" customWidth="1"/>
    <col min="2" max="2" width="18.375" style="153" customWidth="1"/>
    <col min="3" max="3" width="19" style="153" hidden="1" customWidth="1"/>
    <col min="4" max="4" width="20.5" style="153" customWidth="1"/>
    <col min="5" max="8" width="19" style="153" customWidth="1"/>
    <col min="9" max="257" width="6.875" style="154"/>
    <col min="258" max="258" width="22.875" style="154" customWidth="1"/>
    <col min="259" max="259" width="19" style="154" customWidth="1"/>
    <col min="260" max="260" width="20.5" style="154" customWidth="1"/>
    <col min="261" max="264" width="19" style="154" customWidth="1"/>
    <col min="265" max="513" width="6.875" style="154"/>
    <col min="514" max="514" width="22.875" style="154" customWidth="1"/>
    <col min="515" max="515" width="19" style="154" customWidth="1"/>
    <col min="516" max="516" width="20.5" style="154" customWidth="1"/>
    <col min="517" max="520" width="19" style="154" customWidth="1"/>
    <col min="521" max="769" width="6.875" style="154"/>
    <col min="770" max="770" width="22.875" style="154" customWidth="1"/>
    <col min="771" max="771" width="19" style="154" customWidth="1"/>
    <col min="772" max="772" width="20.5" style="154" customWidth="1"/>
    <col min="773" max="776" width="19" style="154" customWidth="1"/>
    <col min="777" max="1025" width="6.875" style="154"/>
    <col min="1026" max="1026" width="22.875" style="154" customWidth="1"/>
    <col min="1027" max="1027" width="19" style="154" customWidth="1"/>
    <col min="1028" max="1028" width="20.5" style="154" customWidth="1"/>
    <col min="1029" max="1032" width="19" style="154" customWidth="1"/>
    <col min="1033" max="1281" width="6.875" style="154"/>
    <col min="1282" max="1282" width="22.875" style="154" customWidth="1"/>
    <col min="1283" max="1283" width="19" style="154" customWidth="1"/>
    <col min="1284" max="1284" width="20.5" style="154" customWidth="1"/>
    <col min="1285" max="1288" width="19" style="154" customWidth="1"/>
    <col min="1289" max="1537" width="6.875" style="154"/>
    <col min="1538" max="1538" width="22.875" style="154" customWidth="1"/>
    <col min="1539" max="1539" width="19" style="154" customWidth="1"/>
    <col min="1540" max="1540" width="20.5" style="154" customWidth="1"/>
    <col min="1541" max="1544" width="19" style="154" customWidth="1"/>
    <col min="1545" max="1793" width="6.875" style="154"/>
    <col min="1794" max="1794" width="22.875" style="154" customWidth="1"/>
    <col min="1795" max="1795" width="19" style="154" customWidth="1"/>
    <col min="1796" max="1796" width="20.5" style="154" customWidth="1"/>
    <col min="1797" max="1800" width="19" style="154" customWidth="1"/>
    <col min="1801" max="2049" width="6.875" style="154"/>
    <col min="2050" max="2050" width="22.875" style="154" customWidth="1"/>
    <col min="2051" max="2051" width="19" style="154" customWidth="1"/>
    <col min="2052" max="2052" width="20.5" style="154" customWidth="1"/>
    <col min="2053" max="2056" width="19" style="154" customWidth="1"/>
    <col min="2057" max="2305" width="6.875" style="154"/>
    <col min="2306" max="2306" width="22.875" style="154" customWidth="1"/>
    <col min="2307" max="2307" width="19" style="154" customWidth="1"/>
    <col min="2308" max="2308" width="20.5" style="154" customWidth="1"/>
    <col min="2309" max="2312" width="19" style="154" customWidth="1"/>
    <col min="2313" max="2561" width="6.875" style="154"/>
    <col min="2562" max="2562" width="22.875" style="154" customWidth="1"/>
    <col min="2563" max="2563" width="19" style="154" customWidth="1"/>
    <col min="2564" max="2564" width="20.5" style="154" customWidth="1"/>
    <col min="2565" max="2568" width="19" style="154" customWidth="1"/>
    <col min="2569" max="2817" width="6.875" style="154"/>
    <col min="2818" max="2818" width="22.875" style="154" customWidth="1"/>
    <col min="2819" max="2819" width="19" style="154" customWidth="1"/>
    <col min="2820" max="2820" width="20.5" style="154" customWidth="1"/>
    <col min="2821" max="2824" width="19" style="154" customWidth="1"/>
    <col min="2825" max="3073" width="6.875" style="154"/>
    <col min="3074" max="3074" width="22.875" style="154" customWidth="1"/>
    <col min="3075" max="3075" width="19" style="154" customWidth="1"/>
    <col min="3076" max="3076" width="20.5" style="154" customWidth="1"/>
    <col min="3077" max="3080" width="19" style="154" customWidth="1"/>
    <col min="3081" max="3329" width="6.875" style="154"/>
    <col min="3330" max="3330" width="22.875" style="154" customWidth="1"/>
    <col min="3331" max="3331" width="19" style="154" customWidth="1"/>
    <col min="3332" max="3332" width="20.5" style="154" customWidth="1"/>
    <col min="3333" max="3336" width="19" style="154" customWidth="1"/>
    <col min="3337" max="3585" width="6.875" style="154"/>
    <col min="3586" max="3586" width="22.875" style="154" customWidth="1"/>
    <col min="3587" max="3587" width="19" style="154" customWidth="1"/>
    <col min="3588" max="3588" width="20.5" style="154" customWidth="1"/>
    <col min="3589" max="3592" width="19" style="154" customWidth="1"/>
    <col min="3593" max="3841" width="6.875" style="154"/>
    <col min="3842" max="3842" width="22.875" style="154" customWidth="1"/>
    <col min="3843" max="3843" width="19" style="154" customWidth="1"/>
    <col min="3844" max="3844" width="20.5" style="154" customWidth="1"/>
    <col min="3845" max="3848" width="19" style="154" customWidth="1"/>
    <col min="3849" max="4097" width="6.875" style="154"/>
    <col min="4098" max="4098" width="22.875" style="154" customWidth="1"/>
    <col min="4099" max="4099" width="19" style="154" customWidth="1"/>
    <col min="4100" max="4100" width="20.5" style="154" customWidth="1"/>
    <col min="4101" max="4104" width="19" style="154" customWidth="1"/>
    <col min="4105" max="4353" width="6.875" style="154"/>
    <col min="4354" max="4354" width="22.875" style="154" customWidth="1"/>
    <col min="4355" max="4355" width="19" style="154" customWidth="1"/>
    <col min="4356" max="4356" width="20.5" style="154" customWidth="1"/>
    <col min="4357" max="4360" width="19" style="154" customWidth="1"/>
    <col min="4361" max="4609" width="6.875" style="154"/>
    <col min="4610" max="4610" width="22.875" style="154" customWidth="1"/>
    <col min="4611" max="4611" width="19" style="154" customWidth="1"/>
    <col min="4612" max="4612" width="20.5" style="154" customWidth="1"/>
    <col min="4613" max="4616" width="19" style="154" customWidth="1"/>
    <col min="4617" max="4865" width="6.875" style="154"/>
    <col min="4866" max="4866" width="22.875" style="154" customWidth="1"/>
    <col min="4867" max="4867" width="19" style="154" customWidth="1"/>
    <col min="4868" max="4868" width="20.5" style="154" customWidth="1"/>
    <col min="4869" max="4872" width="19" style="154" customWidth="1"/>
    <col min="4873" max="5121" width="6.875" style="154"/>
    <col min="5122" max="5122" width="22.875" style="154" customWidth="1"/>
    <col min="5123" max="5123" width="19" style="154" customWidth="1"/>
    <col min="5124" max="5124" width="20.5" style="154" customWidth="1"/>
    <col min="5125" max="5128" width="19" style="154" customWidth="1"/>
    <col min="5129" max="5377" width="6.875" style="154"/>
    <col min="5378" max="5378" width="22.875" style="154" customWidth="1"/>
    <col min="5379" max="5379" width="19" style="154" customWidth="1"/>
    <col min="5380" max="5380" width="20.5" style="154" customWidth="1"/>
    <col min="5381" max="5384" width="19" style="154" customWidth="1"/>
    <col min="5385" max="5633" width="6.875" style="154"/>
    <col min="5634" max="5634" width="22.875" style="154" customWidth="1"/>
    <col min="5635" max="5635" width="19" style="154" customWidth="1"/>
    <col min="5636" max="5636" width="20.5" style="154" customWidth="1"/>
    <col min="5637" max="5640" width="19" style="154" customWidth="1"/>
    <col min="5641" max="5889" width="6.875" style="154"/>
    <col min="5890" max="5890" width="22.875" style="154" customWidth="1"/>
    <col min="5891" max="5891" width="19" style="154" customWidth="1"/>
    <col min="5892" max="5892" width="20.5" style="154" customWidth="1"/>
    <col min="5893" max="5896" width="19" style="154" customWidth="1"/>
    <col min="5897" max="6145" width="6.875" style="154"/>
    <col min="6146" max="6146" width="22.875" style="154" customWidth="1"/>
    <col min="6147" max="6147" width="19" style="154" customWidth="1"/>
    <col min="6148" max="6148" width="20.5" style="154" customWidth="1"/>
    <col min="6149" max="6152" width="19" style="154" customWidth="1"/>
    <col min="6153" max="6401" width="6.875" style="154"/>
    <col min="6402" max="6402" width="22.875" style="154" customWidth="1"/>
    <col min="6403" max="6403" width="19" style="154" customWidth="1"/>
    <col min="6404" max="6404" width="20.5" style="154" customWidth="1"/>
    <col min="6405" max="6408" width="19" style="154" customWidth="1"/>
    <col min="6409" max="6657" width="6.875" style="154"/>
    <col min="6658" max="6658" width="22.875" style="154" customWidth="1"/>
    <col min="6659" max="6659" width="19" style="154" customWidth="1"/>
    <col min="6660" max="6660" width="20.5" style="154" customWidth="1"/>
    <col min="6661" max="6664" width="19" style="154" customWidth="1"/>
    <col min="6665" max="6913" width="6.875" style="154"/>
    <col min="6914" max="6914" width="22.875" style="154" customWidth="1"/>
    <col min="6915" max="6915" width="19" style="154" customWidth="1"/>
    <col min="6916" max="6916" width="20.5" style="154" customWidth="1"/>
    <col min="6917" max="6920" width="19" style="154" customWidth="1"/>
    <col min="6921" max="7169" width="6.875" style="154"/>
    <col min="7170" max="7170" width="22.875" style="154" customWidth="1"/>
    <col min="7171" max="7171" width="19" style="154" customWidth="1"/>
    <col min="7172" max="7172" width="20.5" style="154" customWidth="1"/>
    <col min="7173" max="7176" width="19" style="154" customWidth="1"/>
    <col min="7177" max="7425" width="6.875" style="154"/>
    <col min="7426" max="7426" width="22.875" style="154" customWidth="1"/>
    <col min="7427" max="7427" width="19" style="154" customWidth="1"/>
    <col min="7428" max="7428" width="20.5" style="154" customWidth="1"/>
    <col min="7429" max="7432" width="19" style="154" customWidth="1"/>
    <col min="7433" max="7681" width="6.875" style="154"/>
    <col min="7682" max="7682" width="22.875" style="154" customWidth="1"/>
    <col min="7683" max="7683" width="19" style="154" customWidth="1"/>
    <col min="7684" max="7684" width="20.5" style="154" customWidth="1"/>
    <col min="7685" max="7688" width="19" style="154" customWidth="1"/>
    <col min="7689" max="7937" width="6.875" style="154"/>
    <col min="7938" max="7938" width="22.875" style="154" customWidth="1"/>
    <col min="7939" max="7939" width="19" style="154" customWidth="1"/>
    <col min="7940" max="7940" width="20.5" style="154" customWidth="1"/>
    <col min="7941" max="7944" width="19" style="154" customWidth="1"/>
    <col min="7945" max="8193" width="6.875" style="154"/>
    <col min="8194" max="8194" width="22.875" style="154" customWidth="1"/>
    <col min="8195" max="8195" width="19" style="154" customWidth="1"/>
    <col min="8196" max="8196" width="20.5" style="154" customWidth="1"/>
    <col min="8197" max="8200" width="19" style="154" customWidth="1"/>
    <col min="8201" max="8449" width="6.875" style="154"/>
    <col min="8450" max="8450" width="22.875" style="154" customWidth="1"/>
    <col min="8451" max="8451" width="19" style="154" customWidth="1"/>
    <col min="8452" max="8452" width="20.5" style="154" customWidth="1"/>
    <col min="8453" max="8456" width="19" style="154" customWidth="1"/>
    <col min="8457" max="8705" width="6.875" style="154"/>
    <col min="8706" max="8706" width="22.875" style="154" customWidth="1"/>
    <col min="8707" max="8707" width="19" style="154" customWidth="1"/>
    <col min="8708" max="8708" width="20.5" style="154" customWidth="1"/>
    <col min="8709" max="8712" width="19" style="154" customWidth="1"/>
    <col min="8713" max="8961" width="6.875" style="154"/>
    <col min="8962" max="8962" width="22.875" style="154" customWidth="1"/>
    <col min="8963" max="8963" width="19" style="154" customWidth="1"/>
    <col min="8964" max="8964" width="20.5" style="154" customWidth="1"/>
    <col min="8965" max="8968" width="19" style="154" customWidth="1"/>
    <col min="8969" max="9217" width="6.875" style="154"/>
    <col min="9218" max="9218" width="22.875" style="154" customWidth="1"/>
    <col min="9219" max="9219" width="19" style="154" customWidth="1"/>
    <col min="9220" max="9220" width="20.5" style="154" customWidth="1"/>
    <col min="9221" max="9224" width="19" style="154" customWidth="1"/>
    <col min="9225" max="9473" width="6.875" style="154"/>
    <col min="9474" max="9474" width="22.875" style="154" customWidth="1"/>
    <col min="9475" max="9475" width="19" style="154" customWidth="1"/>
    <col min="9476" max="9476" width="20.5" style="154" customWidth="1"/>
    <col min="9477" max="9480" width="19" style="154" customWidth="1"/>
    <col min="9481" max="9729" width="6.875" style="154"/>
    <col min="9730" max="9730" width="22.875" style="154" customWidth="1"/>
    <col min="9731" max="9731" width="19" style="154" customWidth="1"/>
    <col min="9732" max="9732" width="20.5" style="154" customWidth="1"/>
    <col min="9733" max="9736" width="19" style="154" customWidth="1"/>
    <col min="9737" max="9985" width="6.875" style="154"/>
    <col min="9986" max="9986" width="22.875" style="154" customWidth="1"/>
    <col min="9987" max="9987" width="19" style="154" customWidth="1"/>
    <col min="9988" max="9988" width="20.5" style="154" customWidth="1"/>
    <col min="9989" max="9992" width="19" style="154" customWidth="1"/>
    <col min="9993" max="10241" width="6.875" style="154"/>
    <col min="10242" max="10242" width="22.875" style="154" customWidth="1"/>
    <col min="10243" max="10243" width="19" style="154" customWidth="1"/>
    <col min="10244" max="10244" width="20.5" style="154" customWidth="1"/>
    <col min="10245" max="10248" width="19" style="154" customWidth="1"/>
    <col min="10249" max="10497" width="6.875" style="154"/>
    <col min="10498" max="10498" width="22.875" style="154" customWidth="1"/>
    <col min="10499" max="10499" width="19" style="154" customWidth="1"/>
    <col min="10500" max="10500" width="20.5" style="154" customWidth="1"/>
    <col min="10501" max="10504" width="19" style="154" customWidth="1"/>
    <col min="10505" max="10753" width="6.875" style="154"/>
    <col min="10754" max="10754" width="22.875" style="154" customWidth="1"/>
    <col min="10755" max="10755" width="19" style="154" customWidth="1"/>
    <col min="10756" max="10756" width="20.5" style="154" customWidth="1"/>
    <col min="10757" max="10760" width="19" style="154" customWidth="1"/>
    <col min="10761" max="11009" width="6.875" style="154"/>
    <col min="11010" max="11010" width="22.875" style="154" customWidth="1"/>
    <col min="11011" max="11011" width="19" style="154" customWidth="1"/>
    <col min="11012" max="11012" width="20.5" style="154" customWidth="1"/>
    <col min="11013" max="11016" width="19" style="154" customWidth="1"/>
    <col min="11017" max="11265" width="6.875" style="154"/>
    <col min="11266" max="11266" width="22.875" style="154" customWidth="1"/>
    <col min="11267" max="11267" width="19" style="154" customWidth="1"/>
    <col min="11268" max="11268" width="20.5" style="154" customWidth="1"/>
    <col min="11269" max="11272" width="19" style="154" customWidth="1"/>
    <col min="11273" max="11521" width="6.875" style="154"/>
    <col min="11522" max="11522" width="22.875" style="154" customWidth="1"/>
    <col min="11523" max="11523" width="19" style="154" customWidth="1"/>
    <col min="11524" max="11524" width="20.5" style="154" customWidth="1"/>
    <col min="11525" max="11528" width="19" style="154" customWidth="1"/>
    <col min="11529" max="11777" width="6.875" style="154"/>
    <col min="11778" max="11778" width="22.875" style="154" customWidth="1"/>
    <col min="11779" max="11779" width="19" style="154" customWidth="1"/>
    <col min="11780" max="11780" width="20.5" style="154" customWidth="1"/>
    <col min="11781" max="11784" width="19" style="154" customWidth="1"/>
    <col min="11785" max="12033" width="6.875" style="154"/>
    <col min="12034" max="12034" width="22.875" style="154" customWidth="1"/>
    <col min="12035" max="12035" width="19" style="154" customWidth="1"/>
    <col min="12036" max="12036" width="20.5" style="154" customWidth="1"/>
    <col min="12037" max="12040" width="19" style="154" customWidth="1"/>
    <col min="12041" max="12289" width="6.875" style="154"/>
    <col min="12290" max="12290" width="22.875" style="154" customWidth="1"/>
    <col min="12291" max="12291" width="19" style="154" customWidth="1"/>
    <col min="12292" max="12292" width="20.5" style="154" customWidth="1"/>
    <col min="12293" max="12296" width="19" style="154" customWidth="1"/>
    <col min="12297" max="12545" width="6.875" style="154"/>
    <col min="12546" max="12546" width="22.875" style="154" customWidth="1"/>
    <col min="12547" max="12547" width="19" style="154" customWidth="1"/>
    <col min="12548" max="12548" width="20.5" style="154" customWidth="1"/>
    <col min="12549" max="12552" width="19" style="154" customWidth="1"/>
    <col min="12553" max="12801" width="6.875" style="154"/>
    <col min="12802" max="12802" width="22.875" style="154" customWidth="1"/>
    <col min="12803" max="12803" width="19" style="154" customWidth="1"/>
    <col min="12804" max="12804" width="20.5" style="154" customWidth="1"/>
    <col min="12805" max="12808" width="19" style="154" customWidth="1"/>
    <col min="12809" max="13057" width="6.875" style="154"/>
    <col min="13058" max="13058" width="22.875" style="154" customWidth="1"/>
    <col min="13059" max="13059" width="19" style="154" customWidth="1"/>
    <col min="13060" max="13060" width="20.5" style="154" customWidth="1"/>
    <col min="13061" max="13064" width="19" style="154" customWidth="1"/>
    <col min="13065" max="13313" width="6.875" style="154"/>
    <col min="13314" max="13314" width="22.875" style="154" customWidth="1"/>
    <col min="13315" max="13315" width="19" style="154" customWidth="1"/>
    <col min="13316" max="13316" width="20.5" style="154" customWidth="1"/>
    <col min="13317" max="13320" width="19" style="154" customWidth="1"/>
    <col min="13321" max="13569" width="6.875" style="154"/>
    <col min="13570" max="13570" width="22.875" style="154" customWidth="1"/>
    <col min="13571" max="13571" width="19" style="154" customWidth="1"/>
    <col min="13572" max="13572" width="20.5" style="154" customWidth="1"/>
    <col min="13573" max="13576" width="19" style="154" customWidth="1"/>
    <col min="13577" max="13825" width="6.875" style="154"/>
    <col min="13826" max="13826" width="22.875" style="154" customWidth="1"/>
    <col min="13827" max="13827" width="19" style="154" customWidth="1"/>
    <col min="13828" max="13828" width="20.5" style="154" customWidth="1"/>
    <col min="13829" max="13832" width="19" style="154" customWidth="1"/>
    <col min="13833" max="14081" width="6.875" style="154"/>
    <col min="14082" max="14082" width="22.875" style="154" customWidth="1"/>
    <col min="14083" max="14083" width="19" style="154" customWidth="1"/>
    <col min="14084" max="14084" width="20.5" style="154" customWidth="1"/>
    <col min="14085" max="14088" width="19" style="154" customWidth="1"/>
    <col min="14089" max="14337" width="6.875" style="154"/>
    <col min="14338" max="14338" width="22.875" style="154" customWidth="1"/>
    <col min="14339" max="14339" width="19" style="154" customWidth="1"/>
    <col min="14340" max="14340" width="20.5" style="154" customWidth="1"/>
    <col min="14341" max="14344" width="19" style="154" customWidth="1"/>
    <col min="14345" max="14593" width="6.875" style="154"/>
    <col min="14594" max="14594" width="22.875" style="154" customWidth="1"/>
    <col min="14595" max="14595" width="19" style="154" customWidth="1"/>
    <col min="14596" max="14596" width="20.5" style="154" customWidth="1"/>
    <col min="14597" max="14600" width="19" style="154" customWidth="1"/>
    <col min="14601" max="14849" width="6.875" style="154"/>
    <col min="14850" max="14850" width="22.875" style="154" customWidth="1"/>
    <col min="14851" max="14851" width="19" style="154" customWidth="1"/>
    <col min="14852" max="14852" width="20.5" style="154" customWidth="1"/>
    <col min="14853" max="14856" width="19" style="154" customWidth="1"/>
    <col min="14857" max="15105" width="6.875" style="154"/>
    <col min="15106" max="15106" width="22.875" style="154" customWidth="1"/>
    <col min="15107" max="15107" width="19" style="154" customWidth="1"/>
    <col min="15108" max="15108" width="20.5" style="154" customWidth="1"/>
    <col min="15109" max="15112" width="19" style="154" customWidth="1"/>
    <col min="15113" max="15361" width="6.875" style="154"/>
    <col min="15362" max="15362" width="22.875" style="154" customWidth="1"/>
    <col min="15363" max="15363" width="19" style="154" customWidth="1"/>
    <col min="15364" max="15364" width="20.5" style="154" customWidth="1"/>
    <col min="15365" max="15368" width="19" style="154" customWidth="1"/>
    <col min="15369" max="15617" width="6.875" style="154"/>
    <col min="15618" max="15618" width="22.875" style="154" customWidth="1"/>
    <col min="15619" max="15619" width="19" style="154" customWidth="1"/>
    <col min="15620" max="15620" width="20.5" style="154" customWidth="1"/>
    <col min="15621" max="15624" width="19" style="154" customWidth="1"/>
    <col min="15625" max="15873" width="6.875" style="154"/>
    <col min="15874" max="15874" width="22.875" style="154" customWidth="1"/>
    <col min="15875" max="15875" width="19" style="154" customWidth="1"/>
    <col min="15876" max="15876" width="20.5" style="154" customWidth="1"/>
    <col min="15877" max="15880" width="19" style="154" customWidth="1"/>
    <col min="15881" max="16129" width="6.875" style="154"/>
    <col min="16130" max="16130" width="22.875" style="154" customWidth="1"/>
    <col min="16131" max="16131" width="19" style="154" customWidth="1"/>
    <col min="16132" max="16132" width="20.5" style="154" customWidth="1"/>
    <col min="16133" max="16136" width="19" style="154" customWidth="1"/>
    <col min="16137" max="16384" width="6.875" style="154"/>
  </cols>
  <sheetData>
    <row r="1" s="152" customFormat="1" customHeight="1" spans="1:8">
      <c r="A1" s="50" t="s">
        <v>311</v>
      </c>
      <c r="B1" s="155"/>
      <c r="C1" s="155"/>
      <c r="D1" s="155"/>
      <c r="E1" s="155"/>
      <c r="F1" s="155"/>
      <c r="G1" s="155"/>
      <c r="H1" s="155"/>
    </row>
    <row r="2" s="152" customFormat="1" ht="38.25" customHeight="1" spans="1:8">
      <c r="A2" s="156" t="s">
        <v>312</v>
      </c>
      <c r="B2" s="157"/>
      <c r="C2" s="157"/>
      <c r="D2" s="157"/>
      <c r="E2" s="157"/>
      <c r="F2" s="157"/>
      <c r="G2" s="157"/>
      <c r="H2" s="157"/>
    </row>
    <row r="3" s="152" customFormat="1" customHeight="1" spans="1:8">
      <c r="A3" s="158"/>
      <c r="B3" s="155"/>
      <c r="C3" s="155"/>
      <c r="D3" s="155"/>
      <c r="E3" s="155"/>
      <c r="F3" s="155"/>
      <c r="G3" s="155"/>
      <c r="H3" s="155"/>
    </row>
    <row r="4" s="152" customFormat="1" customHeight="1" spans="1:8">
      <c r="A4" s="159"/>
      <c r="B4" s="160"/>
      <c r="C4" s="160"/>
      <c r="D4" s="160"/>
      <c r="E4" s="160"/>
      <c r="F4" s="160"/>
      <c r="G4" s="160"/>
      <c r="H4" s="161" t="s">
        <v>313</v>
      </c>
    </row>
    <row r="5" s="152" customFormat="1" customHeight="1" spans="1:8">
      <c r="A5" s="162" t="s">
        <v>314</v>
      </c>
      <c r="B5" s="162"/>
      <c r="C5" s="162"/>
      <c r="D5" s="162" t="s">
        <v>315</v>
      </c>
      <c r="E5" s="162"/>
      <c r="F5" s="162"/>
      <c r="G5" s="162"/>
      <c r="H5" s="162"/>
    </row>
    <row r="6" s="152" customFormat="1" ht="45" customHeight="1" spans="1:8">
      <c r="A6" s="163" t="s">
        <v>316</v>
      </c>
      <c r="B6" s="163" t="s">
        <v>317</v>
      </c>
      <c r="C6" s="163"/>
      <c r="D6" s="163" t="s">
        <v>316</v>
      </c>
      <c r="E6" s="163" t="s">
        <v>318</v>
      </c>
      <c r="F6" s="163" t="s">
        <v>319</v>
      </c>
      <c r="G6" s="163" t="s">
        <v>320</v>
      </c>
      <c r="H6" s="163" t="s">
        <v>321</v>
      </c>
    </row>
    <row r="7" s="152" customFormat="1" customHeight="1" spans="1:8">
      <c r="A7" s="26" t="s">
        <v>322</v>
      </c>
      <c r="B7" s="164">
        <f>SUM(B8:B11)</f>
        <v>471.2594</v>
      </c>
      <c r="C7" s="165"/>
      <c r="D7" s="26" t="s">
        <v>323</v>
      </c>
      <c r="E7" s="164">
        <f t="shared" ref="E7:H7" si="0">SUM(E8:E34)</f>
        <v>471.2594</v>
      </c>
      <c r="F7" s="164">
        <f t="shared" si="0"/>
        <v>471.2594</v>
      </c>
      <c r="G7" s="164">
        <f t="shared" si="0"/>
        <v>0</v>
      </c>
      <c r="H7" s="164">
        <f t="shared" si="0"/>
        <v>0</v>
      </c>
    </row>
    <row r="8" s="152" customFormat="1" customHeight="1" spans="1:8">
      <c r="A8" s="26" t="s">
        <v>324</v>
      </c>
      <c r="B8" s="164">
        <f>'[1]2、一般公共预算财政拨款支出预算表'!C7</f>
        <v>471.2594</v>
      </c>
      <c r="C8" s="102" t="s">
        <v>325</v>
      </c>
      <c r="D8" s="26" t="s">
        <v>326</v>
      </c>
      <c r="E8" s="164">
        <f t="shared" ref="E8:E34" si="1">SUM(F8:H8)</f>
        <v>0</v>
      </c>
      <c r="F8" s="166">
        <f>SUMPRODUCT(('[1]13-2021年预算'!$G$8:$G$1778=[1]批复1!$J$14)*('[1]13-2021年预算'!$Q$8:$Q$1778=$C8)*('[1]13-2021年预算'!$K$8:$K$1778="经费拨款")*'[1]13-2021年预算'!$AA$8:$AA$1778)</f>
        <v>0</v>
      </c>
      <c r="G8" s="166">
        <f>SUMPRODUCT(('[1]13-2021年预算'!$G$8:$G$1778=[1]批复1!$J$14)*('[1]13-2021年预算'!$Q$8:$Q$1778=$C8)*('[1]13-2021年预算'!$K$8:$K$1778="政府性基金")*'[1]13-2021年预算'!$AA$8:$AA$1778)</f>
        <v>0</v>
      </c>
      <c r="H8" s="166">
        <f>SUMPRODUCT(('[1]13-2021年预算'!$G$8:$G$1778=[1]批复1!$J$14)*('[1]13-2021年预算'!$Q$8:$Q$1778=$C8)*('[1]13-2021年预算'!$K$8:$K$1778="国有资本经营预算资金")*'[1]13-2021年预算'!$AA$8:$AA$1778)</f>
        <v>0</v>
      </c>
    </row>
    <row r="9" s="152" customFormat="1" customHeight="1" spans="1:8">
      <c r="A9" s="26" t="s">
        <v>327</v>
      </c>
      <c r="B9" s="164">
        <f>'[1]5、政府性基金预算支出表'!C7</f>
        <v>0</v>
      </c>
      <c r="C9" s="102" t="s">
        <v>328</v>
      </c>
      <c r="D9" s="26" t="s">
        <v>329</v>
      </c>
      <c r="E9" s="164">
        <f t="shared" si="1"/>
        <v>0</v>
      </c>
      <c r="F9" s="166">
        <f>SUMPRODUCT(('[1]13-2021年预算'!$G$8:$G$1778=[1]批复1!$J$14)*('[1]13-2021年预算'!$Q$8:$Q$1778=$C9)*('[1]13-2021年预算'!$K$8:$K$1778="经费拨款")*'[1]13-2021年预算'!$AA$8:$AA$1778)</f>
        <v>0</v>
      </c>
      <c r="G9" s="166">
        <f>SUMPRODUCT(('[1]13-2021年预算'!$G$8:$G$1778=[1]批复1!$J$14)*('[1]13-2021年预算'!$Q$8:$Q$1778=$C9)*('[1]13-2021年预算'!$K$8:$K$1778="政府性基金")*'[1]13-2021年预算'!$AA$8:$AA$1778)</f>
        <v>0</v>
      </c>
      <c r="H9" s="166">
        <f>SUMPRODUCT(('[1]13-2021年预算'!$G$8:$G$1778=[1]批复1!$J$14)*('[1]13-2021年预算'!$Q$8:$Q$1778=$C9)*('[1]13-2021年预算'!$K$8:$K$1778="国有资本经营预算资金")*'[1]13-2021年预算'!$AA$8:$AA$1778)</f>
        <v>0</v>
      </c>
    </row>
    <row r="10" s="152" customFormat="1" customHeight="1" spans="1:8">
      <c r="A10" s="26" t="s">
        <v>330</v>
      </c>
      <c r="B10" s="164">
        <f>SUMIFS('[1]13-2021年预算'!AA8:AA461,'[1]13-2021年预算'!K8:K461,"国有资本经营预算资金",'[1]13-2021年预算'!AH8:AH461,"本年预算",'[1]13-2021年预算'!G8:G461,[1]批复1!J14)</f>
        <v>0</v>
      </c>
      <c r="C10" s="102" t="s">
        <v>331</v>
      </c>
      <c r="D10" s="26" t="s">
        <v>332</v>
      </c>
      <c r="E10" s="164">
        <f t="shared" si="1"/>
        <v>0</v>
      </c>
      <c r="F10" s="166">
        <f>SUMPRODUCT(('[1]13-2021年预算'!$G$8:$G$1778=[1]批复1!$J$14)*('[1]13-2021年预算'!$Q$8:$Q$1778=$C10)*('[1]13-2021年预算'!$K$8:$K$1778="经费拨款")*'[1]13-2021年预算'!$AA$8:$AA$1778)</f>
        <v>0</v>
      </c>
      <c r="G10" s="166">
        <f>SUMPRODUCT(('[1]13-2021年预算'!$G$8:$G$1778=[1]批复1!$J$14)*('[1]13-2021年预算'!$Q$8:$Q$1778=$C10)*('[1]13-2021年预算'!$K$8:$K$1778="政府性基金")*'[1]13-2021年预算'!$AA$8:$AA$1778)</f>
        <v>0</v>
      </c>
      <c r="H10" s="166">
        <f>SUMPRODUCT(('[1]13-2021年预算'!$G$8:$G$1778=[1]批复1!$J$14)*('[1]13-2021年预算'!$Q$8:$Q$1778=$C10)*('[1]13-2021年预算'!$K$8:$K$1778="国有资本经营预算资金")*'[1]13-2021年预算'!$AA$8:$AA$1778)</f>
        <v>0</v>
      </c>
    </row>
    <row r="11" s="152" customFormat="1" customHeight="1" spans="1:8">
      <c r="A11" s="26"/>
      <c r="B11" s="164"/>
      <c r="C11" s="102" t="s">
        <v>333</v>
      </c>
      <c r="D11" s="26" t="s">
        <v>334</v>
      </c>
      <c r="E11" s="164">
        <f t="shared" si="1"/>
        <v>0</v>
      </c>
      <c r="F11" s="166">
        <f>SUMPRODUCT(('[1]13-2021年预算'!$G$8:$G$1778=[1]批复1!$J$14)*('[1]13-2021年预算'!$Q$8:$Q$1778=$C11)*('[1]13-2021年预算'!$K$8:$K$1778="经费拨款")*'[1]13-2021年预算'!$AA$8:$AA$1778)</f>
        <v>0</v>
      </c>
      <c r="G11" s="166">
        <f>SUMPRODUCT(('[1]13-2021年预算'!$G$8:$G$1778=[1]批复1!$J$14)*('[1]13-2021年预算'!$Q$8:$Q$1778=$C11)*('[1]13-2021年预算'!$K$8:$K$1778="政府性基金")*'[1]13-2021年预算'!$AA$8:$AA$1778)</f>
        <v>0</v>
      </c>
      <c r="H11" s="166">
        <f>SUMPRODUCT(('[1]13-2021年预算'!$G$8:$G$1778=[1]批复1!$J$14)*('[1]13-2021年预算'!$Q$8:$Q$1778=$C11)*('[1]13-2021年预算'!$K$8:$K$1778="国有资本经营预算资金")*'[1]13-2021年预算'!$AA$8:$AA$1778)</f>
        <v>0</v>
      </c>
    </row>
    <row r="12" s="152" customFormat="1" customHeight="1" spans="1:8">
      <c r="A12" s="26"/>
      <c r="B12" s="167"/>
      <c r="C12" s="103" t="s">
        <v>335</v>
      </c>
      <c r="D12" s="26" t="s">
        <v>336</v>
      </c>
      <c r="E12" s="164">
        <f t="shared" si="1"/>
        <v>0</v>
      </c>
      <c r="F12" s="166">
        <f>SUMPRODUCT(('[1]13-2021年预算'!$G$8:$G$1778=[1]批复1!$J$14)*('[1]13-2021年预算'!$Q$8:$Q$1778=$C12)*('[1]13-2021年预算'!$K$8:$K$1778="经费拨款")*'[1]13-2021年预算'!$AA$8:$AA$1778)</f>
        <v>0</v>
      </c>
      <c r="G12" s="166">
        <f>SUMPRODUCT(('[1]13-2021年预算'!$G$8:$G$1778=[1]批复1!$J$14)*('[1]13-2021年预算'!$Q$8:$Q$1778=$C12)*('[1]13-2021年预算'!$K$8:$K$1778="政府性基金")*'[1]13-2021年预算'!$AA$8:$AA$1778)</f>
        <v>0</v>
      </c>
      <c r="H12" s="166">
        <f>SUMPRODUCT(('[1]13-2021年预算'!$G$8:$G$1778=[1]批复1!$J$14)*('[1]13-2021年预算'!$Q$8:$Q$1778=$C12)*('[1]13-2021年预算'!$K$8:$K$1778="国有资本经营预算资金")*'[1]13-2021年预算'!$AA$8:$AA$1778)</f>
        <v>0</v>
      </c>
    </row>
    <row r="13" s="152" customFormat="1" customHeight="1" spans="1:8">
      <c r="A13" s="26"/>
      <c r="B13" s="26"/>
      <c r="C13" s="103" t="s">
        <v>337</v>
      </c>
      <c r="D13" s="26" t="s">
        <v>338</v>
      </c>
      <c r="E13" s="164">
        <f t="shared" si="1"/>
        <v>0</v>
      </c>
      <c r="F13" s="166">
        <f>SUMPRODUCT(('[1]13-2021年预算'!$G$8:$G$1778=[1]批复1!$J$14)*('[1]13-2021年预算'!$Q$8:$Q$1778=$C13)*('[1]13-2021年预算'!$K$8:$K$1778="经费拨款")*'[1]13-2021年预算'!$AA$8:$AA$1778)</f>
        <v>0</v>
      </c>
      <c r="G13" s="166">
        <f>SUMPRODUCT(('[1]13-2021年预算'!$G$8:$G$1778=[1]批复1!$J$14)*('[1]13-2021年预算'!$Q$8:$Q$1778=$C13)*('[1]13-2021年预算'!$K$8:$K$1778="政府性基金")*'[1]13-2021年预算'!$AA$8:$AA$1778)</f>
        <v>0</v>
      </c>
      <c r="H13" s="166">
        <f>SUMPRODUCT(('[1]13-2021年预算'!$G$8:$G$1778=[1]批复1!$J$14)*('[1]13-2021年预算'!$Q$8:$Q$1778=$C13)*('[1]13-2021年预算'!$K$8:$K$1778="国有资本经营预算资金")*'[1]13-2021年预算'!$AA$8:$AA$1778)</f>
        <v>0</v>
      </c>
    </row>
    <row r="14" s="152" customFormat="1" customHeight="1" spans="1:14">
      <c r="A14" s="26"/>
      <c r="B14" s="26"/>
      <c r="C14" s="103" t="s">
        <v>339</v>
      </c>
      <c r="D14" s="26" t="s">
        <v>340</v>
      </c>
      <c r="E14" s="164">
        <f t="shared" si="1"/>
        <v>0</v>
      </c>
      <c r="F14" s="166">
        <f>SUMPRODUCT(('[1]13-2021年预算'!$G$8:$G$1778=[1]批复1!$J$14)*('[1]13-2021年预算'!$Q$8:$Q$1778=$C14)*('[1]13-2021年预算'!$K$8:$K$1778="经费拨款")*'[1]13-2021年预算'!$AA$8:$AA$1778)</f>
        <v>0</v>
      </c>
      <c r="G14" s="166">
        <f>SUMPRODUCT(('[1]13-2021年预算'!$G$8:$G$1778=[1]批复1!$J$14)*('[1]13-2021年预算'!$Q$8:$Q$1778=$C14)*('[1]13-2021年预算'!$K$8:$K$1778="政府性基金")*'[1]13-2021年预算'!$AA$8:$AA$1778)</f>
        <v>0</v>
      </c>
      <c r="H14" s="166">
        <f>SUMPRODUCT(('[1]13-2021年预算'!$G$8:$G$1778=[1]批复1!$J$14)*('[1]13-2021年预算'!$Q$8:$Q$1778=$C14)*('[1]13-2021年预算'!$K$8:$K$1778="国有资本经营预算资金")*'[1]13-2021年预算'!$AA$8:$AA$1778)</f>
        <v>0</v>
      </c>
      <c r="N14" s="171"/>
    </row>
    <row r="15" s="152" customFormat="1" customHeight="1" spans="1:8">
      <c r="A15" s="26"/>
      <c r="B15" s="26"/>
      <c r="C15" s="103" t="s">
        <v>341</v>
      </c>
      <c r="D15" s="26" t="s">
        <v>342</v>
      </c>
      <c r="E15" s="164">
        <f t="shared" si="1"/>
        <v>72.761</v>
      </c>
      <c r="F15" s="166">
        <f>SUMPRODUCT(('[1]13-2021年预算'!$G$8:$G$1778=[1]批复1!$J$14)*('[1]13-2021年预算'!$Q$8:$Q$1778=$C15)*('[1]13-2021年预算'!$K$8:$K$1778="经费拨款")*'[1]13-2021年预算'!$AA$8:$AA$1778)</f>
        <v>72.761</v>
      </c>
      <c r="G15" s="166">
        <f>SUMPRODUCT(('[1]13-2021年预算'!$G$8:$G$1778=[1]批复1!$J$14)*('[1]13-2021年预算'!$Q$8:$Q$1778=$C15)*('[1]13-2021年预算'!$K$8:$K$1778="政府性基金")*'[1]13-2021年预算'!$AA$8:$AA$1778)</f>
        <v>0</v>
      </c>
      <c r="H15" s="166">
        <f>SUMPRODUCT(('[1]13-2021年预算'!$G$8:$G$1778=[1]批复1!$J$14)*('[1]13-2021年预算'!$Q$8:$Q$1778=$C15)*('[1]13-2021年预算'!$K$8:$K$1778="国有资本经营预算资金")*'[1]13-2021年预算'!$AA$8:$AA$1778)</f>
        <v>0</v>
      </c>
    </row>
    <row r="16" s="152" customFormat="1" customHeight="1" spans="1:8">
      <c r="A16" s="26"/>
      <c r="B16" s="26"/>
      <c r="C16" s="103" t="s">
        <v>343</v>
      </c>
      <c r="D16" s="104" t="s">
        <v>344</v>
      </c>
      <c r="E16" s="164">
        <f t="shared" si="1"/>
        <v>379.5424</v>
      </c>
      <c r="F16" s="166">
        <f>SUMPRODUCT(('[1]13-2021年预算'!$G$8:$G$1778=[1]批复1!$J$14)*('[1]13-2021年预算'!$Q$8:$Q$1778=$C16)*('[1]13-2021年预算'!$K$8:$K$1778="经费拨款")*'[1]13-2021年预算'!$AA$8:$AA$1778)</f>
        <v>379.5424</v>
      </c>
      <c r="G16" s="166">
        <f>SUMPRODUCT(('[1]13-2021年预算'!$G$8:$G$1778=[1]批复1!$J$14)*('[1]13-2021年预算'!$Q$8:$Q$1778=$C16)*('[1]13-2021年预算'!$K$8:$K$1778="政府性基金")*'[1]13-2021年预算'!$AA$8:$AA$1778)</f>
        <v>0</v>
      </c>
      <c r="H16" s="166">
        <f>SUMPRODUCT(('[1]13-2021年预算'!$G$8:$G$1778=[1]批复1!$J$14)*('[1]13-2021年预算'!$Q$8:$Q$1778=$C16)*('[1]13-2021年预算'!$K$8:$K$1778="国有资本经营预算资金")*'[1]13-2021年预算'!$AA$8:$AA$1778)</f>
        <v>0</v>
      </c>
    </row>
    <row r="17" s="152" customFormat="1" customHeight="1" spans="1:8">
      <c r="A17" s="26"/>
      <c r="B17" s="167"/>
      <c r="C17" s="103" t="s">
        <v>345</v>
      </c>
      <c r="D17" s="26" t="s">
        <v>346</v>
      </c>
      <c r="E17" s="164">
        <f t="shared" si="1"/>
        <v>0</v>
      </c>
      <c r="F17" s="166">
        <f>SUMPRODUCT(('[1]13-2021年预算'!$G$8:$G$1778=[1]批复1!$J$14)*('[1]13-2021年预算'!$Q$8:$Q$1778=$C17)*('[1]13-2021年预算'!$K$8:$K$1778="经费拨款")*'[1]13-2021年预算'!$AA$8:$AA$1778)</f>
        <v>0</v>
      </c>
      <c r="G17" s="166">
        <f>SUMPRODUCT(('[1]13-2021年预算'!$G$8:$G$1778=[1]批复1!$J$14)*('[1]13-2021年预算'!$Q$8:$Q$1778=$C17)*('[1]13-2021年预算'!$K$8:$K$1778="政府性基金")*'[1]13-2021年预算'!$AA$8:$AA$1778)</f>
        <v>0</v>
      </c>
      <c r="H17" s="166">
        <f>SUMPRODUCT(('[1]13-2021年预算'!$G$8:$G$1778=[1]批复1!$J$14)*('[1]13-2021年预算'!$Q$8:$Q$1778=$C17)*('[1]13-2021年预算'!$K$8:$K$1778="国有资本经营预算资金")*'[1]13-2021年预算'!$AA$8:$AA$1778)</f>
        <v>0</v>
      </c>
    </row>
    <row r="18" s="152" customFormat="1" customHeight="1" spans="1:8">
      <c r="A18" s="26"/>
      <c r="B18" s="167"/>
      <c r="C18" s="103" t="s">
        <v>347</v>
      </c>
      <c r="D18" s="26" t="s">
        <v>348</v>
      </c>
      <c r="E18" s="164">
        <f t="shared" si="1"/>
        <v>0</v>
      </c>
      <c r="F18" s="166">
        <f>SUMPRODUCT(('[1]13-2021年预算'!$G$8:$G$1778=[1]批复1!$J$14)*('[1]13-2021年预算'!$Q$8:$Q$1778=$C18)*('[1]13-2021年预算'!$K$8:$K$1778="经费拨款")*'[1]13-2021年预算'!$AA$8:$AA$1778)</f>
        <v>0</v>
      </c>
      <c r="G18" s="166">
        <f>SUMPRODUCT(('[1]13-2021年预算'!$G$8:$G$1778=[1]批复1!$J$14)*('[1]13-2021年预算'!$Q$8:$Q$1778=$C18)*('[1]13-2021年预算'!$K$8:$K$1778="政府性基金")*'[1]13-2021年预算'!$AA$8:$AA$1778)</f>
        <v>0</v>
      </c>
      <c r="H18" s="166">
        <f>SUMPRODUCT(('[1]13-2021年预算'!$G$8:$G$1778=[1]批复1!$J$14)*('[1]13-2021年预算'!$Q$8:$Q$1778=$C18)*('[1]13-2021年预算'!$K$8:$K$1778="国有资本经营预算资金")*'[1]13-2021年预算'!$AA$8:$AA$1778)</f>
        <v>0</v>
      </c>
    </row>
    <row r="19" customHeight="1" spans="1:8">
      <c r="A19" s="26"/>
      <c r="B19" s="167"/>
      <c r="C19" s="103" t="s">
        <v>349</v>
      </c>
      <c r="D19" s="26" t="s">
        <v>350</v>
      </c>
      <c r="E19" s="164">
        <f t="shared" si="1"/>
        <v>0</v>
      </c>
      <c r="F19" s="166">
        <f>SUMPRODUCT(('[1]13-2021年预算'!$G$8:$G$1778=[1]批复1!$J$14)*('[1]13-2021年预算'!$Q$8:$Q$1778=$C19)*('[1]13-2021年预算'!$K$8:$K$1778="经费拨款")*'[1]13-2021年预算'!$AA$8:$AA$1778)</f>
        <v>0</v>
      </c>
      <c r="G19" s="166">
        <f>SUMPRODUCT(('[1]13-2021年预算'!$G$8:$G$1778=[1]批复1!$J$14)*('[1]13-2021年预算'!$Q$8:$Q$1778=$C19)*('[1]13-2021年预算'!$K$8:$K$1778="政府性基金")*'[1]13-2021年预算'!$AA$8:$AA$1778)</f>
        <v>0</v>
      </c>
      <c r="H19" s="166">
        <f>SUMPRODUCT(('[1]13-2021年预算'!$G$8:$G$1778=[1]批复1!$J$14)*('[1]13-2021年预算'!$Q$8:$Q$1778=$C19)*('[1]13-2021年预算'!$K$8:$K$1778="国有资本经营预算资金")*'[1]13-2021年预算'!$AA$8:$AA$1778)</f>
        <v>0</v>
      </c>
    </row>
    <row r="20" customHeight="1" spans="1:8">
      <c r="A20" s="26"/>
      <c r="B20" s="167"/>
      <c r="C20" s="103" t="s">
        <v>351</v>
      </c>
      <c r="D20" s="26" t="s">
        <v>352</v>
      </c>
      <c r="E20" s="164">
        <f t="shared" si="1"/>
        <v>0</v>
      </c>
      <c r="F20" s="166">
        <f>SUMPRODUCT(('[1]13-2021年预算'!$G$8:$G$1778=[1]批复1!$J$14)*('[1]13-2021年预算'!$Q$8:$Q$1778=$C20)*('[1]13-2021年预算'!$K$8:$K$1778="经费拨款")*'[1]13-2021年预算'!$AA$8:$AA$1778)</f>
        <v>0</v>
      </c>
      <c r="G20" s="166">
        <f>SUMPRODUCT(('[1]13-2021年预算'!$G$8:$G$1778=[1]批复1!$J$14)*('[1]13-2021年预算'!$Q$8:$Q$1778=$C20)*('[1]13-2021年预算'!$K$8:$K$1778="政府性基金")*'[1]13-2021年预算'!$AA$8:$AA$1778)</f>
        <v>0</v>
      </c>
      <c r="H20" s="166">
        <f>SUMPRODUCT(('[1]13-2021年预算'!$G$8:$G$1778=[1]批复1!$J$14)*('[1]13-2021年预算'!$Q$8:$Q$1778=$C20)*('[1]13-2021年预算'!$K$8:$K$1778="国有资本经营预算资金")*'[1]13-2021年预算'!$AA$8:$AA$1778)</f>
        <v>0</v>
      </c>
    </row>
    <row r="21" customHeight="1" spans="1:8">
      <c r="A21" s="26"/>
      <c r="B21" s="167"/>
      <c r="C21" s="103" t="s">
        <v>353</v>
      </c>
      <c r="D21" s="26" t="s">
        <v>354</v>
      </c>
      <c r="E21" s="164">
        <f t="shared" si="1"/>
        <v>0</v>
      </c>
      <c r="F21" s="166">
        <f>SUMPRODUCT(('[1]13-2021年预算'!$G$8:$G$1778=[1]批复1!$J$14)*('[1]13-2021年预算'!$Q$8:$Q$1778=$C21)*('[1]13-2021年预算'!$K$8:$K$1778="经费拨款")*'[1]13-2021年预算'!$AA$8:$AA$1778)</f>
        <v>0</v>
      </c>
      <c r="G21" s="166">
        <f>SUMPRODUCT(('[1]13-2021年预算'!$G$8:$G$1778=[1]批复1!$J$14)*('[1]13-2021年预算'!$Q$8:$Q$1778=$C21)*('[1]13-2021年预算'!$K$8:$K$1778="政府性基金")*'[1]13-2021年预算'!$AA$8:$AA$1778)</f>
        <v>0</v>
      </c>
      <c r="H21" s="166">
        <f>SUMPRODUCT(('[1]13-2021年预算'!$G$8:$G$1778=[1]批复1!$J$14)*('[1]13-2021年预算'!$Q$8:$Q$1778=$C21)*('[1]13-2021年预算'!$K$8:$K$1778="国有资本经营预算资金")*'[1]13-2021年预算'!$AA$8:$AA$1778)</f>
        <v>0</v>
      </c>
    </row>
    <row r="22" customHeight="1" spans="1:8">
      <c r="A22" s="26"/>
      <c r="B22" s="167"/>
      <c r="C22" s="103" t="s">
        <v>355</v>
      </c>
      <c r="D22" s="26" t="s">
        <v>356</v>
      </c>
      <c r="E22" s="164">
        <f t="shared" si="1"/>
        <v>0</v>
      </c>
      <c r="F22" s="166">
        <f>SUMPRODUCT(('[1]13-2021年预算'!$G$8:$G$1778=[1]批复1!$J$14)*('[1]13-2021年预算'!$Q$8:$Q$1778=$C22)*('[1]13-2021年预算'!$K$8:$K$1778="经费拨款")*'[1]13-2021年预算'!$AA$8:$AA$1778)</f>
        <v>0</v>
      </c>
      <c r="G22" s="166">
        <f>SUMPRODUCT(('[1]13-2021年预算'!$G$8:$G$1778=[1]批复1!$J$14)*('[1]13-2021年预算'!$Q$8:$Q$1778=$C22)*('[1]13-2021年预算'!$K$8:$K$1778="政府性基金")*'[1]13-2021年预算'!$AA$8:$AA$1778)</f>
        <v>0</v>
      </c>
      <c r="H22" s="166">
        <f>SUMPRODUCT(('[1]13-2021年预算'!$G$8:$G$1778=[1]批复1!$J$14)*('[1]13-2021年预算'!$Q$8:$Q$1778=$C22)*('[1]13-2021年预算'!$K$8:$K$1778="国有资本经营预算资金")*'[1]13-2021年预算'!$AA$8:$AA$1778)</f>
        <v>0</v>
      </c>
    </row>
    <row r="23" customHeight="1" spans="1:8">
      <c r="A23" s="26"/>
      <c r="B23" s="167"/>
      <c r="C23" s="103" t="s">
        <v>357</v>
      </c>
      <c r="D23" s="26" t="s">
        <v>358</v>
      </c>
      <c r="E23" s="164">
        <f t="shared" si="1"/>
        <v>0</v>
      </c>
      <c r="F23" s="166">
        <f>SUMPRODUCT(('[1]13-2021年预算'!$G$8:$G$1778=[1]批复1!$J$14)*('[1]13-2021年预算'!$Q$8:$Q$1778=$C23)*('[1]13-2021年预算'!$K$8:$K$1778="经费拨款")*'[1]13-2021年预算'!$AA$8:$AA$1778)</f>
        <v>0</v>
      </c>
      <c r="G23" s="166">
        <f>SUMPRODUCT(('[1]13-2021年预算'!$G$8:$G$1778=[1]批复1!$J$14)*('[1]13-2021年预算'!$Q$8:$Q$1778=$C23)*('[1]13-2021年预算'!$K$8:$K$1778="政府性基金")*'[1]13-2021年预算'!$AA$8:$AA$1778)</f>
        <v>0</v>
      </c>
      <c r="H23" s="166">
        <f>SUMPRODUCT(('[1]13-2021年预算'!$G$8:$G$1778=[1]批复1!$J$14)*('[1]13-2021年预算'!$Q$8:$Q$1778=$C23)*('[1]13-2021年预算'!$K$8:$K$1778="国有资本经营预算资金")*'[1]13-2021年预算'!$AA$8:$AA$1778)</f>
        <v>0</v>
      </c>
    </row>
    <row r="24" customHeight="1" spans="1:8">
      <c r="A24" s="26" t="s">
        <v>359</v>
      </c>
      <c r="B24" s="164">
        <f>SUM(B25:B27)</f>
        <v>0</v>
      </c>
      <c r="C24" s="102" t="s">
        <v>360</v>
      </c>
      <c r="D24" s="26" t="s">
        <v>361</v>
      </c>
      <c r="E24" s="164">
        <f t="shared" si="1"/>
        <v>0</v>
      </c>
      <c r="F24" s="166">
        <f>SUMPRODUCT(('[1]13-2021年预算'!$G$8:$G$1778=[1]批复1!$J$14)*('[1]13-2021年预算'!$Q$8:$Q$1778=$C24)*('[1]13-2021年预算'!$K$8:$K$1778="经费拨款")*'[1]13-2021年预算'!$AA$8:$AA$1778)</f>
        <v>0</v>
      </c>
      <c r="G24" s="166">
        <f>SUMPRODUCT(('[1]13-2021年预算'!$G$8:$G$1778=[1]批复1!$J$14)*('[1]13-2021年预算'!$Q$8:$Q$1778=$C24)*('[1]13-2021年预算'!$K$8:$K$1778="政府性基金")*'[1]13-2021年预算'!$AA$8:$AA$1778)</f>
        <v>0</v>
      </c>
      <c r="H24" s="166">
        <f>SUMPRODUCT(('[1]13-2021年预算'!$G$8:$G$1778=[1]批复1!$J$14)*('[1]13-2021年预算'!$Q$8:$Q$1778=$C24)*('[1]13-2021年预算'!$K$8:$K$1778="国有资本经营预算资金")*'[1]13-2021年预算'!$AA$8:$AA$1778)</f>
        <v>0</v>
      </c>
    </row>
    <row r="25" customHeight="1" spans="1:8">
      <c r="A25" s="26" t="s">
        <v>324</v>
      </c>
      <c r="B25" s="164">
        <f>SUMPRODUCT(('[1]13-2021年预算'!$G$8:$G$1778=[1]批复1!$J$14)*('[1]13-2021年预算'!$K$8:$K$1778="经费拨款")*('[1]13-2021年预算'!$AH$8:$AH$1778="上年结转结余")*'[1]13-2021年预算'!$AA$8:$AA$1778)</f>
        <v>0</v>
      </c>
      <c r="C25" s="102" t="s">
        <v>362</v>
      </c>
      <c r="D25" s="26" t="s">
        <v>363</v>
      </c>
      <c r="E25" s="164">
        <f t="shared" si="1"/>
        <v>18.956</v>
      </c>
      <c r="F25" s="166">
        <f>SUMPRODUCT(('[1]13-2021年预算'!$G$8:$G$1778=[1]批复1!$J$14)*('[1]13-2021年预算'!$Q$8:$Q$1778=$C25)*('[1]13-2021年预算'!$K$8:$K$1778="经费拨款")*'[1]13-2021年预算'!$AA$8:$AA$1778)</f>
        <v>18.956</v>
      </c>
      <c r="G25" s="166">
        <f>SUMPRODUCT(('[1]13-2021年预算'!$G$8:$G$1778=[1]批复1!$J$14)*('[1]13-2021年预算'!$Q$8:$Q$1778=$C25)*('[1]13-2021年预算'!$K$8:$K$1778="政府性基金")*'[1]13-2021年预算'!$AA$8:$AA$1778)</f>
        <v>0</v>
      </c>
      <c r="H25" s="166">
        <f>SUMPRODUCT(('[1]13-2021年预算'!$G$8:$G$1778=[1]批复1!$J$14)*('[1]13-2021年预算'!$Q$8:$Q$1778=$C25)*('[1]13-2021年预算'!$K$8:$K$1778="国有资本经营预算资金")*'[1]13-2021年预算'!$AA$8:$AA$1778)</f>
        <v>0</v>
      </c>
    </row>
    <row r="26" customHeight="1" spans="1:8">
      <c r="A26" s="26" t="s">
        <v>327</v>
      </c>
      <c r="B26" s="164">
        <f>SUMPRODUCT(('[1]13-2021年预算'!$G$8:$G$1778=[1]批复1!$J$14)*('[1]13-2021年预算'!$K$8:$K$1778="政府性基金")*('[1]13-2021年预算'!$AH$8:$AH$1778="上年结转结余")*'[1]13-2021年预算'!$AA$8:$AA$1778)</f>
        <v>0</v>
      </c>
      <c r="C26" s="102" t="s">
        <v>364</v>
      </c>
      <c r="D26" s="26" t="s">
        <v>365</v>
      </c>
      <c r="E26" s="164">
        <f t="shared" si="1"/>
        <v>0</v>
      </c>
      <c r="F26" s="166">
        <f>SUMPRODUCT(('[1]13-2021年预算'!$G$8:$G$1778=[1]批复1!$J$14)*('[1]13-2021年预算'!$Q$8:$Q$1778=$C26)*('[1]13-2021年预算'!$K$8:$K$1778="经费拨款")*'[1]13-2021年预算'!$AA$8:$AA$1778)</f>
        <v>0</v>
      </c>
      <c r="G26" s="166">
        <f>SUMPRODUCT(('[1]13-2021年预算'!$G$8:$G$1778=[1]批复1!$J$14)*('[1]13-2021年预算'!$Q$8:$Q$1778=$C26)*('[1]13-2021年预算'!$K$8:$K$1778="政府性基金")*'[1]13-2021年预算'!$AA$8:$AA$1778)</f>
        <v>0</v>
      </c>
      <c r="H26" s="166">
        <f>SUMPRODUCT(('[1]13-2021年预算'!$G$8:$G$1778=[1]批复1!$J$14)*('[1]13-2021年预算'!$Q$8:$Q$1778=$C26)*('[1]13-2021年预算'!$K$8:$K$1778="国有资本经营预算资金")*'[1]13-2021年预算'!$AA$8:$AA$1778)</f>
        <v>0</v>
      </c>
    </row>
    <row r="27" customHeight="1" spans="1:8">
      <c r="A27" s="26" t="s">
        <v>330</v>
      </c>
      <c r="B27" s="164">
        <f>SUMPRODUCT(('[1]13-2021年预算'!$G$8:$G$1778=[1]批复1!$J$14)*('[1]13-2021年预算'!$K$8:$K$1778="国有资本经营预算资金")*('[1]13-2021年预算'!$AH$8:$AH$1778="上年结转结余")*'[1]13-2021年预算'!$AA$8:$AA$1778)</f>
        <v>0</v>
      </c>
      <c r="C27" s="102" t="s">
        <v>366</v>
      </c>
      <c r="D27" s="105" t="s">
        <v>367</v>
      </c>
      <c r="E27" s="164">
        <f t="shared" si="1"/>
        <v>0</v>
      </c>
      <c r="F27" s="166">
        <f>SUMPRODUCT(('[1]13-2021年预算'!$G$8:$G$1778=[1]批复1!$J$14)*('[1]13-2021年预算'!$Q$8:$Q$1778=$C27)*('[1]13-2021年预算'!$K$8:$K$1778="经费拨款")*'[1]13-2021年预算'!$AA$8:$AA$1778)</f>
        <v>0</v>
      </c>
      <c r="G27" s="166">
        <f>SUMPRODUCT(('[1]13-2021年预算'!$G$8:$G$1778=[1]批复1!$J$14)*('[1]13-2021年预算'!$Q$8:$Q$1778=$C27)*('[1]13-2021年预算'!$K$8:$K$1778="政府性基金")*'[1]13-2021年预算'!$AA$8:$AA$1778)</f>
        <v>0</v>
      </c>
      <c r="H27" s="166">
        <f>SUMPRODUCT(('[1]13-2021年预算'!$G$8:$G$1778=[1]批复1!$J$14)*('[1]13-2021年预算'!$Q$8:$Q$1778=$C27)*('[1]13-2021年预算'!$K$8:$K$1778="国有资本经营预算资金")*'[1]13-2021年预算'!$AA$8:$AA$1778)</f>
        <v>0</v>
      </c>
    </row>
    <row r="28" customHeight="1" spans="1:8">
      <c r="A28" s="26"/>
      <c r="B28" s="164"/>
      <c r="C28" s="102" t="s">
        <v>368</v>
      </c>
      <c r="D28" s="26" t="s">
        <v>369</v>
      </c>
      <c r="E28" s="164">
        <f t="shared" si="1"/>
        <v>0</v>
      </c>
      <c r="F28" s="166">
        <f>SUMPRODUCT(('[1]13-2021年预算'!$G$8:$G$1778=[1]批复1!$J$14)*('[1]13-2021年预算'!$Q$8:$Q$1778=$C28)*('[1]13-2021年预算'!$K$8:$K$1778="经费拨款")*'[1]13-2021年预算'!$AA$8:$AA$1778)</f>
        <v>0</v>
      </c>
      <c r="G28" s="166">
        <f>SUMPRODUCT(('[1]13-2021年预算'!$G$8:$G$1778=[1]批复1!$J$14)*('[1]13-2021年预算'!$Q$8:$Q$1778=$C28)*('[1]13-2021年预算'!$K$8:$K$1778="政府性基金")*'[1]13-2021年预算'!$AA$8:$AA$1778)</f>
        <v>0</v>
      </c>
      <c r="H28" s="166">
        <f>SUMPRODUCT(('[1]13-2021年预算'!$G$8:$G$1778=[1]批复1!$J$14)*('[1]13-2021年预算'!$Q$8:$Q$1778=$C28)*('[1]13-2021年预算'!$K$8:$K$1778="国有资本经营预算资金")*'[1]13-2021年预算'!$AA$8:$AA$1778)</f>
        <v>0</v>
      </c>
    </row>
    <row r="29" customHeight="1" spans="1:8">
      <c r="A29" s="100"/>
      <c r="B29" s="164"/>
      <c r="C29" s="102" t="s">
        <v>370</v>
      </c>
      <c r="D29" s="26" t="s">
        <v>371</v>
      </c>
      <c r="E29" s="164">
        <f t="shared" si="1"/>
        <v>0</v>
      </c>
      <c r="F29" s="166">
        <f>SUMPRODUCT(('[1]13-2021年预算'!$G$8:$G$1778=[1]批复1!$J$14)*('[1]13-2021年预算'!$Q$8:$Q$1778=$C29)*('[1]13-2021年预算'!$K$8:$K$1778="经费拨款")*'[1]13-2021年预算'!$AA$8:$AA$1778)</f>
        <v>0</v>
      </c>
      <c r="G29" s="166">
        <f>SUMPRODUCT(('[1]13-2021年预算'!$G$8:$G$1778=[1]批复1!$J$14)*('[1]13-2021年预算'!$Q$8:$Q$1778=$C29)*('[1]13-2021年预算'!$K$8:$K$1778="政府性基金")*'[1]13-2021年预算'!$AA$8:$AA$1778)</f>
        <v>0</v>
      </c>
      <c r="H29" s="166">
        <f>SUMPRODUCT(('[1]13-2021年预算'!$G$8:$G$1778=[1]批复1!$J$14)*('[1]13-2021年预算'!$Q$8:$Q$1778=$C29)*('[1]13-2021年预算'!$K$8:$K$1778="国有资本经营预算资金")*'[1]13-2021年预算'!$AA$8:$AA$1778)</f>
        <v>0</v>
      </c>
    </row>
    <row r="30" customHeight="1" spans="1:8">
      <c r="A30" s="26"/>
      <c r="B30" s="164"/>
      <c r="C30" s="102" t="s">
        <v>372</v>
      </c>
      <c r="D30" s="26" t="s">
        <v>373</v>
      </c>
      <c r="E30" s="164">
        <f t="shared" si="1"/>
        <v>0</v>
      </c>
      <c r="F30" s="166">
        <f>SUMPRODUCT(('[1]13-2021年预算'!$G$8:$G$1778=[1]批复1!$J$14)*('[1]13-2021年预算'!$Q$8:$Q$1778=$C30)*('[1]13-2021年预算'!$K$8:$K$1778="经费拨款")*'[1]13-2021年预算'!$AA$8:$AA$1778)</f>
        <v>0</v>
      </c>
      <c r="G30" s="166">
        <f>SUMPRODUCT(('[1]13-2021年预算'!$G$8:$G$1778=[1]批复1!$J$14)*('[1]13-2021年预算'!$Q$8:$Q$1778=$C30)*('[1]13-2021年预算'!$K$8:$K$1778="政府性基金")*'[1]13-2021年预算'!$AA$8:$AA$1778)</f>
        <v>0</v>
      </c>
      <c r="H30" s="166">
        <f>SUMPRODUCT(('[1]13-2021年预算'!$G$8:$G$1778=[1]批复1!$J$14)*('[1]13-2021年预算'!$Q$8:$Q$1778=$C30)*('[1]13-2021年预算'!$K$8:$K$1778="国有资本经营预算资金")*'[1]13-2021年预算'!$AA$8:$AA$1778)</f>
        <v>0</v>
      </c>
    </row>
    <row r="31" customHeight="1" spans="1:8">
      <c r="A31" s="26"/>
      <c r="B31" s="164"/>
      <c r="C31" s="102" t="s">
        <v>374</v>
      </c>
      <c r="D31" s="26" t="s">
        <v>375</v>
      </c>
      <c r="E31" s="164">
        <f t="shared" si="1"/>
        <v>0</v>
      </c>
      <c r="F31" s="166">
        <f>SUMPRODUCT(('[1]13-2021年预算'!$G$8:$G$1778=[1]批复1!$J$14)*('[1]13-2021年预算'!$Q$8:$Q$1778=$C31)*('[1]13-2021年预算'!$K$8:$K$1778="经费拨款")*'[1]13-2021年预算'!$AA$8:$AA$1778)</f>
        <v>0</v>
      </c>
      <c r="G31" s="166">
        <f>SUMPRODUCT(('[1]13-2021年预算'!$G$8:$G$1778=[1]批复1!$J$14)*('[1]13-2021年预算'!$Q$8:$Q$1778=$C31)*('[1]13-2021年预算'!$K$8:$K$1778="政府性基金")*'[1]13-2021年预算'!$AA$8:$AA$1778)</f>
        <v>0</v>
      </c>
      <c r="H31" s="166">
        <f>SUMPRODUCT(('[1]13-2021年预算'!$G$8:$G$1778=[1]批复1!$J$14)*('[1]13-2021年预算'!$Q$8:$Q$1778=$C31)*('[1]13-2021年预算'!$K$8:$K$1778="国有资本经营预算资金")*'[1]13-2021年预算'!$AA$8:$AA$1778)</f>
        <v>0</v>
      </c>
    </row>
    <row r="32" customHeight="1" spans="1:8">
      <c r="A32" s="26"/>
      <c r="B32" s="164"/>
      <c r="C32" s="102" t="s">
        <v>376</v>
      </c>
      <c r="D32" s="26" t="s">
        <v>377</v>
      </c>
      <c r="E32" s="164">
        <f t="shared" si="1"/>
        <v>0</v>
      </c>
      <c r="F32" s="166">
        <f>SUMPRODUCT(('[1]13-2021年预算'!$G$8:$G$1778=[1]批复1!$J$14)*('[1]13-2021年预算'!$Q$8:$Q$1778=$C32)*('[1]13-2021年预算'!$K$8:$K$1778="经费拨款")*'[1]13-2021年预算'!$AA$8:$AA$1778)</f>
        <v>0</v>
      </c>
      <c r="G32" s="166">
        <f>SUMPRODUCT(('[1]13-2021年预算'!$G$8:$G$1778=[1]批复1!$J$14)*('[1]13-2021年预算'!$Q$8:$Q$1778=$C32)*('[1]13-2021年预算'!$K$8:$K$1778="政府性基金")*'[1]13-2021年预算'!$AA$8:$AA$1778)</f>
        <v>0</v>
      </c>
      <c r="H32" s="166">
        <f>SUMPRODUCT(('[1]13-2021年预算'!$G$8:$G$1778=[1]批复1!$J$14)*('[1]13-2021年预算'!$Q$8:$Q$1778=$C32)*('[1]13-2021年预算'!$K$8:$K$1778="国有资本经营预算资金")*'[1]13-2021年预算'!$AA$8:$AA$1778)</f>
        <v>0</v>
      </c>
    </row>
    <row r="33" customHeight="1" spans="1:8">
      <c r="A33" s="26"/>
      <c r="B33" s="164"/>
      <c r="C33" s="102" t="s">
        <v>378</v>
      </c>
      <c r="D33" s="26" t="s">
        <v>379</v>
      </c>
      <c r="E33" s="164">
        <f t="shared" si="1"/>
        <v>0</v>
      </c>
      <c r="F33" s="166">
        <f>SUMPRODUCT(('[1]13-2021年预算'!$G$8:$G$1778=[1]批复1!$J$14)*('[1]13-2021年预算'!$Q$8:$Q$1778=$C33)*('[1]13-2021年预算'!$K$8:$K$1778="经费拨款")*'[1]13-2021年预算'!$AA$8:$AA$1778)</f>
        <v>0</v>
      </c>
      <c r="G33" s="166">
        <f>SUMPRODUCT(('[1]13-2021年预算'!$G$8:$G$1778=[1]批复1!$J$14)*('[1]13-2021年预算'!$Q$8:$Q$1778=$C33)*('[1]13-2021年预算'!$K$8:$K$1778="政府性基金")*'[1]13-2021年预算'!$AA$8:$AA$1778)</f>
        <v>0</v>
      </c>
      <c r="H33" s="166">
        <f>SUMPRODUCT(('[1]13-2021年预算'!$G$8:$G$1778=[1]批复1!$J$14)*('[1]13-2021年预算'!$Q$8:$Q$1778=$C33)*('[1]13-2021年预算'!$K$8:$K$1778="国有资本经营预算资金")*'[1]13-2021年预算'!$AA$8:$AA$1778)</f>
        <v>0</v>
      </c>
    </row>
    <row r="34" customHeight="1" spans="1:8">
      <c r="A34" s="26"/>
      <c r="B34" s="164"/>
      <c r="C34" s="102" t="s">
        <v>380</v>
      </c>
      <c r="D34" s="26" t="s">
        <v>381</v>
      </c>
      <c r="E34" s="164">
        <f t="shared" si="1"/>
        <v>0</v>
      </c>
      <c r="F34" s="166">
        <f>SUMPRODUCT(('[1]13-2021年预算'!$G$8:$G$1778=[1]批复1!$J$14)*('[1]13-2021年预算'!$Q$8:$Q$1778=$C34)*('[1]13-2021年预算'!$K$8:$K$1778="经费拨款")*'[1]13-2021年预算'!$AA$8:$AA$1778)</f>
        <v>0</v>
      </c>
      <c r="G34" s="166">
        <f>SUMPRODUCT(('[1]13-2021年预算'!$G$8:$G$1778=[1]批复1!$J$14)*('[1]13-2021年预算'!$Q$8:$Q$1778=$C34)*('[1]13-2021年预算'!$K$8:$K$1778="政府性基金")*'[1]13-2021年预算'!$AA$8:$AA$1778)</f>
        <v>0</v>
      </c>
      <c r="H34" s="166">
        <f>SUMPRODUCT(('[1]13-2021年预算'!$G$8:$G$1778=[1]批复1!$J$14)*('[1]13-2021年预算'!$Q$8:$Q$1778=$C34)*('[1]13-2021年预算'!$K$8:$K$1778="国有资本经营预算资金")*'[1]13-2021年预算'!$AA$8:$AA$1778)</f>
        <v>0</v>
      </c>
    </row>
    <row r="35" customHeight="1" spans="1:8">
      <c r="A35" s="26"/>
      <c r="B35" s="164"/>
      <c r="C35" s="165"/>
      <c r="D35" s="26" t="s">
        <v>382</v>
      </c>
      <c r="E35" s="168"/>
      <c r="F35" s="166">
        <f>SUMPRODUCT(('[1]13-2021年预算'!$G$8:$G$1778=[1]批复1!$J$14)*('[1]13-2021年预算'!$Q$8:$Q$1778=$C35)*('[1]13-2021年预算'!$K$8:$K$1778="经费拨款")*'[1]13-2021年预算'!$AA$8:$AA$1778)</f>
        <v>0</v>
      </c>
      <c r="G35" s="166">
        <f>SUMPRODUCT(('[1]13-2021年预算'!$G$8:$G$1778=[1]批复1!$J$14)*('[1]13-2021年预算'!$Q$8:$Q$1778=$C35)*('[1]13-2021年预算'!$K$8:$K$1778="政府性基金")*'[1]13-2021年预算'!$AA$8:$AA$1778)</f>
        <v>0</v>
      </c>
      <c r="H35" s="26"/>
    </row>
    <row r="36" customHeight="1" spans="1:8">
      <c r="A36" s="169" t="s">
        <v>383</v>
      </c>
      <c r="B36" s="164">
        <f>B7+B24</f>
        <v>471.2594</v>
      </c>
      <c r="C36" s="165"/>
      <c r="D36" s="170" t="s">
        <v>384</v>
      </c>
      <c r="E36" s="164">
        <f t="shared" ref="E36:H36" si="2">E7+E35</f>
        <v>471.2594</v>
      </c>
      <c r="F36" s="164">
        <f t="shared" si="2"/>
        <v>471.2594</v>
      </c>
      <c r="G36" s="164">
        <f t="shared" si="2"/>
        <v>0</v>
      </c>
      <c r="H36" s="164">
        <f t="shared" si="2"/>
        <v>0</v>
      </c>
    </row>
  </sheetData>
  <mergeCells count="2">
    <mergeCell ref="A5:B5"/>
    <mergeCell ref="D5:H5"/>
  </mergeCells>
  <printOptions horizontalCentered="1"/>
  <pageMargins left="0" right="0" top="0" bottom="0" header="0.499999992490753" footer="0.499999992490753"/>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38"/>
  <sheetViews>
    <sheetView showGridLines="0" showZeros="0" workbookViewId="0">
      <selection activeCell="J17" sqref="J17"/>
    </sheetView>
  </sheetViews>
  <sheetFormatPr defaultColWidth="6.875" defaultRowHeight="12.75" customHeight="1" outlineLevelCol="5"/>
  <cols>
    <col min="1" max="1" width="23.625" style="58" customWidth="1"/>
    <col min="2" max="2" width="44.625" style="58" customWidth="1"/>
    <col min="3" max="3" width="16.5" style="58" customWidth="1"/>
    <col min="4" max="6" width="13.625" style="58" customWidth="1"/>
    <col min="7" max="256" width="6.875" style="58"/>
    <col min="257" max="257" width="23.625" style="58" customWidth="1"/>
    <col min="258" max="258" width="44.625" style="58" customWidth="1"/>
    <col min="259" max="259" width="16.5" style="58" customWidth="1"/>
    <col min="260" max="262" width="13.625" style="58" customWidth="1"/>
    <col min="263" max="512" width="6.875" style="58"/>
    <col min="513" max="513" width="23.625" style="58" customWidth="1"/>
    <col min="514" max="514" width="44.625" style="58" customWidth="1"/>
    <col min="515" max="515" width="16.5" style="58" customWidth="1"/>
    <col min="516" max="518" width="13.625" style="58" customWidth="1"/>
    <col min="519" max="768" width="6.875" style="58"/>
    <col min="769" max="769" width="23.625" style="58" customWidth="1"/>
    <col min="770" max="770" width="44.625" style="58" customWidth="1"/>
    <col min="771" max="771" width="16.5" style="58" customWidth="1"/>
    <col min="772" max="774" width="13.625" style="58" customWidth="1"/>
    <col min="775" max="1024" width="6.875" style="58"/>
    <col min="1025" max="1025" width="23.625" style="58" customWidth="1"/>
    <col min="1026" max="1026" width="44.625" style="58" customWidth="1"/>
    <col min="1027" max="1027" width="16.5" style="58" customWidth="1"/>
    <col min="1028" max="1030" width="13.625" style="58" customWidth="1"/>
    <col min="1031" max="1280" width="6.875" style="58"/>
    <col min="1281" max="1281" width="23.625" style="58" customWidth="1"/>
    <col min="1282" max="1282" width="44.625" style="58" customWidth="1"/>
    <col min="1283" max="1283" width="16.5" style="58" customWidth="1"/>
    <col min="1284" max="1286" width="13.625" style="58" customWidth="1"/>
    <col min="1287" max="1536" width="6.875" style="58"/>
    <col min="1537" max="1537" width="23.625" style="58" customWidth="1"/>
    <col min="1538" max="1538" width="44.625" style="58" customWidth="1"/>
    <col min="1539" max="1539" width="16.5" style="58" customWidth="1"/>
    <col min="1540" max="1542" width="13.625" style="58" customWidth="1"/>
    <col min="1543" max="1792" width="6.875" style="58"/>
    <col min="1793" max="1793" width="23.625" style="58" customWidth="1"/>
    <col min="1794" max="1794" width="44.625" style="58" customWidth="1"/>
    <col min="1795" max="1795" width="16.5" style="58" customWidth="1"/>
    <col min="1796" max="1798" width="13.625" style="58" customWidth="1"/>
    <col min="1799" max="2048" width="6.875" style="58"/>
    <col min="2049" max="2049" width="23.625" style="58" customWidth="1"/>
    <col min="2050" max="2050" width="44.625" style="58" customWidth="1"/>
    <col min="2051" max="2051" width="16.5" style="58" customWidth="1"/>
    <col min="2052" max="2054" width="13.625" style="58" customWidth="1"/>
    <col min="2055" max="2304" width="6.875" style="58"/>
    <col min="2305" max="2305" width="23.625" style="58" customWidth="1"/>
    <col min="2306" max="2306" width="44.625" style="58" customWidth="1"/>
    <col min="2307" max="2307" width="16.5" style="58" customWidth="1"/>
    <col min="2308" max="2310" width="13.625" style="58" customWidth="1"/>
    <col min="2311" max="2560" width="6.875" style="58"/>
    <col min="2561" max="2561" width="23.625" style="58" customWidth="1"/>
    <col min="2562" max="2562" width="44.625" style="58" customWidth="1"/>
    <col min="2563" max="2563" width="16.5" style="58" customWidth="1"/>
    <col min="2564" max="2566" width="13.625" style="58" customWidth="1"/>
    <col min="2567" max="2816" width="6.875" style="58"/>
    <col min="2817" max="2817" width="23.625" style="58" customWidth="1"/>
    <col min="2818" max="2818" width="44.625" style="58" customWidth="1"/>
    <col min="2819" max="2819" width="16.5" style="58" customWidth="1"/>
    <col min="2820" max="2822" width="13.625" style="58" customWidth="1"/>
    <col min="2823" max="3072" width="6.875" style="58"/>
    <col min="3073" max="3073" width="23.625" style="58" customWidth="1"/>
    <col min="3074" max="3074" width="44.625" style="58" customWidth="1"/>
    <col min="3075" max="3075" width="16.5" style="58" customWidth="1"/>
    <col min="3076" max="3078" width="13.625" style="58" customWidth="1"/>
    <col min="3079" max="3328" width="6.875" style="58"/>
    <col min="3329" max="3329" width="23.625" style="58" customWidth="1"/>
    <col min="3330" max="3330" width="44.625" style="58" customWidth="1"/>
    <col min="3331" max="3331" width="16.5" style="58" customWidth="1"/>
    <col min="3332" max="3334" width="13.625" style="58" customWidth="1"/>
    <col min="3335" max="3584" width="6.875" style="58"/>
    <col min="3585" max="3585" width="23.625" style="58" customWidth="1"/>
    <col min="3586" max="3586" width="44.625" style="58" customWidth="1"/>
    <col min="3587" max="3587" width="16.5" style="58" customWidth="1"/>
    <col min="3588" max="3590" width="13.625" style="58" customWidth="1"/>
    <col min="3591" max="3840" width="6.875" style="58"/>
    <col min="3841" max="3841" width="23.625" style="58" customWidth="1"/>
    <col min="3842" max="3842" width="44.625" style="58" customWidth="1"/>
    <col min="3843" max="3843" width="16.5" style="58" customWidth="1"/>
    <col min="3844" max="3846" width="13.625" style="58" customWidth="1"/>
    <col min="3847" max="4096" width="6.875" style="58"/>
    <col min="4097" max="4097" width="23.625" style="58" customWidth="1"/>
    <col min="4098" max="4098" width="44.625" style="58" customWidth="1"/>
    <col min="4099" max="4099" width="16.5" style="58" customWidth="1"/>
    <col min="4100" max="4102" width="13.625" style="58" customWidth="1"/>
    <col min="4103" max="4352" width="6.875" style="58"/>
    <col min="4353" max="4353" width="23.625" style="58" customWidth="1"/>
    <col min="4354" max="4354" width="44.625" style="58" customWidth="1"/>
    <col min="4355" max="4355" width="16.5" style="58" customWidth="1"/>
    <col min="4356" max="4358" width="13.625" style="58" customWidth="1"/>
    <col min="4359" max="4608" width="6.875" style="58"/>
    <col min="4609" max="4609" width="23.625" style="58" customWidth="1"/>
    <col min="4610" max="4610" width="44.625" style="58" customWidth="1"/>
    <col min="4611" max="4611" width="16.5" style="58" customWidth="1"/>
    <col min="4612" max="4614" width="13.625" style="58" customWidth="1"/>
    <col min="4615" max="4864" width="6.875" style="58"/>
    <col min="4865" max="4865" width="23.625" style="58" customWidth="1"/>
    <col min="4866" max="4866" width="44.625" style="58" customWidth="1"/>
    <col min="4867" max="4867" width="16.5" style="58" customWidth="1"/>
    <col min="4868" max="4870" width="13.625" style="58" customWidth="1"/>
    <col min="4871" max="5120" width="6.875" style="58"/>
    <col min="5121" max="5121" width="23.625" style="58" customWidth="1"/>
    <col min="5122" max="5122" width="44.625" style="58" customWidth="1"/>
    <col min="5123" max="5123" width="16.5" style="58" customWidth="1"/>
    <col min="5124" max="5126" width="13.625" style="58" customWidth="1"/>
    <col min="5127" max="5376" width="6.875" style="58"/>
    <col min="5377" max="5377" width="23.625" style="58" customWidth="1"/>
    <col min="5378" max="5378" width="44.625" style="58" customWidth="1"/>
    <col min="5379" max="5379" width="16.5" style="58" customWidth="1"/>
    <col min="5380" max="5382" width="13.625" style="58" customWidth="1"/>
    <col min="5383" max="5632" width="6.875" style="58"/>
    <col min="5633" max="5633" width="23.625" style="58" customWidth="1"/>
    <col min="5634" max="5634" width="44.625" style="58" customWidth="1"/>
    <col min="5635" max="5635" width="16.5" style="58" customWidth="1"/>
    <col min="5636" max="5638" width="13.625" style="58" customWidth="1"/>
    <col min="5639" max="5888" width="6.875" style="58"/>
    <col min="5889" max="5889" width="23.625" style="58" customWidth="1"/>
    <col min="5890" max="5890" width="44.625" style="58" customWidth="1"/>
    <col min="5891" max="5891" width="16.5" style="58" customWidth="1"/>
    <col min="5892" max="5894" width="13.625" style="58" customWidth="1"/>
    <col min="5895" max="6144" width="6.875" style="58"/>
    <col min="6145" max="6145" width="23.625" style="58" customWidth="1"/>
    <col min="6146" max="6146" width="44.625" style="58" customWidth="1"/>
    <col min="6147" max="6147" width="16.5" style="58" customWidth="1"/>
    <col min="6148" max="6150" width="13.625" style="58" customWidth="1"/>
    <col min="6151" max="6400" width="6.875" style="58"/>
    <col min="6401" max="6401" width="23.625" style="58" customWidth="1"/>
    <col min="6402" max="6402" width="44.625" style="58" customWidth="1"/>
    <col min="6403" max="6403" width="16.5" style="58" customWidth="1"/>
    <col min="6404" max="6406" width="13.625" style="58" customWidth="1"/>
    <col min="6407" max="6656" width="6.875" style="58"/>
    <col min="6657" max="6657" width="23.625" style="58" customWidth="1"/>
    <col min="6658" max="6658" width="44.625" style="58" customWidth="1"/>
    <col min="6659" max="6659" width="16.5" style="58" customWidth="1"/>
    <col min="6660" max="6662" width="13.625" style="58" customWidth="1"/>
    <col min="6663" max="6912" width="6.875" style="58"/>
    <col min="6913" max="6913" width="23.625" style="58" customWidth="1"/>
    <col min="6914" max="6914" width="44.625" style="58" customWidth="1"/>
    <col min="6915" max="6915" width="16.5" style="58" customWidth="1"/>
    <col min="6916" max="6918" width="13.625" style="58" customWidth="1"/>
    <col min="6919" max="7168" width="6.875" style="58"/>
    <col min="7169" max="7169" width="23.625" style="58" customWidth="1"/>
    <col min="7170" max="7170" width="44.625" style="58" customWidth="1"/>
    <col min="7171" max="7171" width="16.5" style="58" customWidth="1"/>
    <col min="7172" max="7174" width="13.625" style="58" customWidth="1"/>
    <col min="7175" max="7424" width="6.875" style="58"/>
    <col min="7425" max="7425" width="23.625" style="58" customWidth="1"/>
    <col min="7426" max="7426" width="44.625" style="58" customWidth="1"/>
    <col min="7427" max="7427" width="16.5" style="58" customWidth="1"/>
    <col min="7428" max="7430" width="13.625" style="58" customWidth="1"/>
    <col min="7431" max="7680" width="6.875" style="58"/>
    <col min="7681" max="7681" width="23.625" style="58" customWidth="1"/>
    <col min="7682" max="7682" width="44.625" style="58" customWidth="1"/>
    <col min="7683" max="7683" width="16.5" style="58" customWidth="1"/>
    <col min="7684" max="7686" width="13.625" style="58" customWidth="1"/>
    <col min="7687" max="7936" width="6.875" style="58"/>
    <col min="7937" max="7937" width="23.625" style="58" customWidth="1"/>
    <col min="7938" max="7938" width="44.625" style="58" customWidth="1"/>
    <col min="7939" max="7939" width="16.5" style="58" customWidth="1"/>
    <col min="7940" max="7942" width="13.625" style="58" customWidth="1"/>
    <col min="7943" max="8192" width="6.875" style="58"/>
    <col min="8193" max="8193" width="23.625" style="58" customWidth="1"/>
    <col min="8194" max="8194" width="44.625" style="58" customWidth="1"/>
    <col min="8195" max="8195" width="16.5" style="58" customWidth="1"/>
    <col min="8196" max="8198" width="13.625" style="58" customWidth="1"/>
    <col min="8199" max="8448" width="6.875" style="58"/>
    <col min="8449" max="8449" width="23.625" style="58" customWidth="1"/>
    <col min="8450" max="8450" width="44.625" style="58" customWidth="1"/>
    <col min="8451" max="8451" width="16.5" style="58" customWidth="1"/>
    <col min="8452" max="8454" width="13.625" style="58" customWidth="1"/>
    <col min="8455" max="8704" width="6.875" style="58"/>
    <col min="8705" max="8705" width="23.625" style="58" customWidth="1"/>
    <col min="8706" max="8706" width="44.625" style="58" customWidth="1"/>
    <col min="8707" max="8707" width="16.5" style="58" customWidth="1"/>
    <col min="8708" max="8710" width="13.625" style="58" customWidth="1"/>
    <col min="8711" max="8960" width="6.875" style="58"/>
    <col min="8961" max="8961" width="23.625" style="58" customWidth="1"/>
    <col min="8962" max="8962" width="44.625" style="58" customWidth="1"/>
    <col min="8963" max="8963" width="16.5" style="58" customWidth="1"/>
    <col min="8964" max="8966" width="13.625" style="58" customWidth="1"/>
    <col min="8967" max="9216" width="6.875" style="58"/>
    <col min="9217" max="9217" width="23.625" style="58" customWidth="1"/>
    <col min="9218" max="9218" width="44.625" style="58" customWidth="1"/>
    <col min="9219" max="9219" width="16.5" style="58" customWidth="1"/>
    <col min="9220" max="9222" width="13.625" style="58" customWidth="1"/>
    <col min="9223" max="9472" width="6.875" style="58"/>
    <col min="9473" max="9473" width="23.625" style="58" customWidth="1"/>
    <col min="9474" max="9474" width="44.625" style="58" customWidth="1"/>
    <col min="9475" max="9475" width="16.5" style="58" customWidth="1"/>
    <col min="9476" max="9478" width="13.625" style="58" customWidth="1"/>
    <col min="9479" max="9728" width="6.875" style="58"/>
    <col min="9729" max="9729" width="23.625" style="58" customWidth="1"/>
    <col min="9730" max="9730" width="44.625" style="58" customWidth="1"/>
    <col min="9731" max="9731" width="16.5" style="58" customWidth="1"/>
    <col min="9732" max="9734" width="13.625" style="58" customWidth="1"/>
    <col min="9735" max="9984" width="6.875" style="58"/>
    <col min="9985" max="9985" width="23.625" style="58" customWidth="1"/>
    <col min="9986" max="9986" width="44.625" style="58" customWidth="1"/>
    <col min="9987" max="9987" width="16.5" style="58" customWidth="1"/>
    <col min="9988" max="9990" width="13.625" style="58" customWidth="1"/>
    <col min="9991" max="10240" width="6.875" style="58"/>
    <col min="10241" max="10241" width="23.625" style="58" customWidth="1"/>
    <col min="10242" max="10242" width="44.625" style="58" customWidth="1"/>
    <col min="10243" max="10243" width="16.5" style="58" customWidth="1"/>
    <col min="10244" max="10246" width="13.625" style="58" customWidth="1"/>
    <col min="10247" max="10496" width="6.875" style="58"/>
    <col min="10497" max="10497" width="23.625" style="58" customWidth="1"/>
    <col min="10498" max="10498" width="44.625" style="58" customWidth="1"/>
    <col min="10499" max="10499" width="16.5" style="58" customWidth="1"/>
    <col min="10500" max="10502" width="13.625" style="58" customWidth="1"/>
    <col min="10503" max="10752" width="6.875" style="58"/>
    <col min="10753" max="10753" width="23.625" style="58" customWidth="1"/>
    <col min="10754" max="10754" width="44.625" style="58" customWidth="1"/>
    <col min="10755" max="10755" width="16.5" style="58" customWidth="1"/>
    <col min="10756" max="10758" width="13.625" style="58" customWidth="1"/>
    <col min="10759" max="11008" width="6.875" style="58"/>
    <col min="11009" max="11009" width="23.625" style="58" customWidth="1"/>
    <col min="11010" max="11010" width="44.625" style="58" customWidth="1"/>
    <col min="11011" max="11011" width="16.5" style="58" customWidth="1"/>
    <col min="11012" max="11014" width="13.625" style="58" customWidth="1"/>
    <col min="11015" max="11264" width="6.875" style="58"/>
    <col min="11265" max="11265" width="23.625" style="58" customWidth="1"/>
    <col min="11266" max="11266" width="44.625" style="58" customWidth="1"/>
    <col min="11267" max="11267" width="16.5" style="58" customWidth="1"/>
    <col min="11268" max="11270" width="13.625" style="58" customWidth="1"/>
    <col min="11271" max="11520" width="6.875" style="58"/>
    <col min="11521" max="11521" width="23.625" style="58" customWidth="1"/>
    <col min="11522" max="11522" width="44.625" style="58" customWidth="1"/>
    <col min="11523" max="11523" width="16.5" style="58" customWidth="1"/>
    <col min="11524" max="11526" width="13.625" style="58" customWidth="1"/>
    <col min="11527" max="11776" width="6.875" style="58"/>
    <col min="11777" max="11777" width="23.625" style="58" customWidth="1"/>
    <col min="11778" max="11778" width="44.625" style="58" customWidth="1"/>
    <col min="11779" max="11779" width="16.5" style="58" customWidth="1"/>
    <col min="11780" max="11782" width="13.625" style="58" customWidth="1"/>
    <col min="11783" max="12032" width="6.875" style="58"/>
    <col min="12033" max="12033" width="23.625" style="58" customWidth="1"/>
    <col min="12034" max="12034" width="44.625" style="58" customWidth="1"/>
    <col min="12035" max="12035" width="16.5" style="58" customWidth="1"/>
    <col min="12036" max="12038" width="13.625" style="58" customWidth="1"/>
    <col min="12039" max="12288" width="6.875" style="58"/>
    <col min="12289" max="12289" width="23.625" style="58" customWidth="1"/>
    <col min="12290" max="12290" width="44.625" style="58" customWidth="1"/>
    <col min="12291" max="12291" width="16.5" style="58" customWidth="1"/>
    <col min="12292" max="12294" width="13.625" style="58" customWidth="1"/>
    <col min="12295" max="12544" width="6.875" style="58"/>
    <col min="12545" max="12545" width="23.625" style="58" customWidth="1"/>
    <col min="12546" max="12546" width="44.625" style="58" customWidth="1"/>
    <col min="12547" max="12547" width="16.5" style="58" customWidth="1"/>
    <col min="12548" max="12550" width="13.625" style="58" customWidth="1"/>
    <col min="12551" max="12800" width="6.875" style="58"/>
    <col min="12801" max="12801" width="23.625" style="58" customWidth="1"/>
    <col min="12802" max="12802" width="44.625" style="58" customWidth="1"/>
    <col min="12803" max="12803" width="16.5" style="58" customWidth="1"/>
    <col min="12804" max="12806" width="13.625" style="58" customWidth="1"/>
    <col min="12807" max="13056" width="6.875" style="58"/>
    <col min="13057" max="13057" width="23.625" style="58" customWidth="1"/>
    <col min="13058" max="13058" width="44.625" style="58" customWidth="1"/>
    <col min="13059" max="13059" width="16.5" style="58" customWidth="1"/>
    <col min="13060" max="13062" width="13.625" style="58" customWidth="1"/>
    <col min="13063" max="13312" width="6.875" style="58"/>
    <col min="13313" max="13313" width="23.625" style="58" customWidth="1"/>
    <col min="13314" max="13314" width="44.625" style="58" customWidth="1"/>
    <col min="13315" max="13315" width="16.5" style="58" customWidth="1"/>
    <col min="13316" max="13318" width="13.625" style="58" customWidth="1"/>
    <col min="13319" max="13568" width="6.875" style="58"/>
    <col min="13569" max="13569" width="23.625" style="58" customWidth="1"/>
    <col min="13570" max="13570" width="44.625" style="58" customWidth="1"/>
    <col min="13571" max="13571" width="16.5" style="58" customWidth="1"/>
    <col min="13572" max="13574" width="13.625" style="58" customWidth="1"/>
    <col min="13575" max="13824" width="6.875" style="58"/>
    <col min="13825" max="13825" width="23.625" style="58" customWidth="1"/>
    <col min="13826" max="13826" width="44.625" style="58" customWidth="1"/>
    <col min="13827" max="13827" width="16.5" style="58" customWidth="1"/>
    <col min="13828" max="13830" width="13.625" style="58" customWidth="1"/>
    <col min="13831" max="14080" width="6.875" style="58"/>
    <col min="14081" max="14081" width="23.625" style="58" customWidth="1"/>
    <col min="14082" max="14082" width="44.625" style="58" customWidth="1"/>
    <col min="14083" max="14083" width="16.5" style="58" customWidth="1"/>
    <col min="14084" max="14086" width="13.625" style="58" customWidth="1"/>
    <col min="14087" max="14336" width="6.875" style="58"/>
    <col min="14337" max="14337" width="23.625" style="58" customWidth="1"/>
    <col min="14338" max="14338" width="44.625" style="58" customWidth="1"/>
    <col min="14339" max="14339" width="16.5" style="58" customWidth="1"/>
    <col min="14340" max="14342" width="13.625" style="58" customWidth="1"/>
    <col min="14343" max="14592" width="6.875" style="58"/>
    <col min="14593" max="14593" width="23.625" style="58" customWidth="1"/>
    <col min="14594" max="14594" width="44.625" style="58" customWidth="1"/>
    <col min="14595" max="14595" width="16.5" style="58" customWidth="1"/>
    <col min="14596" max="14598" width="13.625" style="58" customWidth="1"/>
    <col min="14599" max="14848" width="6.875" style="58"/>
    <col min="14849" max="14849" width="23.625" style="58" customWidth="1"/>
    <col min="14850" max="14850" width="44.625" style="58" customWidth="1"/>
    <col min="14851" max="14851" width="16.5" style="58" customWidth="1"/>
    <col min="14852" max="14854" width="13.625" style="58" customWidth="1"/>
    <col min="14855" max="15104" width="6.875" style="58"/>
    <col min="15105" max="15105" width="23.625" style="58" customWidth="1"/>
    <col min="15106" max="15106" width="44.625" style="58" customWidth="1"/>
    <col min="15107" max="15107" width="16.5" style="58" customWidth="1"/>
    <col min="15108" max="15110" width="13.625" style="58" customWidth="1"/>
    <col min="15111" max="15360" width="6.875" style="58"/>
    <col min="15361" max="15361" width="23.625" style="58" customWidth="1"/>
    <col min="15362" max="15362" width="44.625" style="58" customWidth="1"/>
    <col min="15363" max="15363" width="16.5" style="58" customWidth="1"/>
    <col min="15364" max="15366" width="13.625" style="58" customWidth="1"/>
    <col min="15367" max="15616" width="6.875" style="58"/>
    <col min="15617" max="15617" width="23.625" style="58" customWidth="1"/>
    <col min="15618" max="15618" width="44.625" style="58" customWidth="1"/>
    <col min="15619" max="15619" width="16.5" style="58" customWidth="1"/>
    <col min="15620" max="15622" width="13.625" style="58" customWidth="1"/>
    <col min="15623" max="15872" width="6.875" style="58"/>
    <col min="15873" max="15873" width="23.625" style="58" customWidth="1"/>
    <col min="15874" max="15874" width="44.625" style="58" customWidth="1"/>
    <col min="15875" max="15875" width="16.5" style="58" customWidth="1"/>
    <col min="15876" max="15878" width="13.625" style="58" customWidth="1"/>
    <col min="15879" max="16128" width="6.875" style="58"/>
    <col min="16129" max="16129" width="23.625" style="58" customWidth="1"/>
    <col min="16130" max="16130" width="44.625" style="58" customWidth="1"/>
    <col min="16131" max="16131" width="16.5" style="58" customWidth="1"/>
    <col min="16132" max="16134" width="13.625" style="58" customWidth="1"/>
    <col min="16135" max="16384" width="6.875" style="58"/>
  </cols>
  <sheetData>
    <row r="1" ht="20.1" customHeight="1" spans="1:1">
      <c r="A1" s="59" t="s">
        <v>385</v>
      </c>
    </row>
    <row r="2" ht="36" customHeight="1" spans="1:6">
      <c r="A2" s="140" t="s">
        <v>386</v>
      </c>
      <c r="B2" s="111"/>
      <c r="C2" s="111"/>
      <c r="D2" s="111"/>
      <c r="E2" s="111"/>
      <c r="F2" s="111"/>
    </row>
    <row r="3" ht="20.1" customHeight="1" spans="1:6">
      <c r="A3" s="124"/>
      <c r="B3" s="111"/>
      <c r="C3" s="111"/>
      <c r="D3" s="111"/>
      <c r="E3" s="111"/>
      <c r="F3" s="111"/>
    </row>
    <row r="4" ht="20.1" customHeight="1" spans="1:6">
      <c r="A4" s="67"/>
      <c r="B4" s="66"/>
      <c r="C4" s="66"/>
      <c r="D4" s="66"/>
      <c r="E4" s="66"/>
      <c r="F4" s="150" t="s">
        <v>313</v>
      </c>
    </row>
    <row r="5" ht="20.1" customHeight="1" spans="1:6">
      <c r="A5" s="82" t="s">
        <v>387</v>
      </c>
      <c r="B5" s="82"/>
      <c r="C5" s="151" t="s">
        <v>388</v>
      </c>
      <c r="D5" s="82" t="s">
        <v>389</v>
      </c>
      <c r="E5" s="82"/>
      <c r="F5" s="82"/>
    </row>
    <row r="6" ht="20.1" customHeight="1" spans="1:6">
      <c r="A6" s="98" t="s">
        <v>390</v>
      </c>
      <c r="B6" s="98" t="s">
        <v>391</v>
      </c>
      <c r="C6" s="82"/>
      <c r="D6" s="98" t="s">
        <v>392</v>
      </c>
      <c r="E6" s="98" t="s">
        <v>393</v>
      </c>
      <c r="F6" s="98" t="s">
        <v>394</v>
      </c>
    </row>
    <row r="7" ht="20.1" customHeight="1" spans="1:6">
      <c r="A7" s="70"/>
      <c r="B7" s="74" t="s">
        <v>395</v>
      </c>
      <c r="C7" s="72"/>
      <c r="D7" s="72">
        <v>501.1114</v>
      </c>
      <c r="E7" s="72">
        <v>444.6114</v>
      </c>
      <c r="F7" s="72">
        <v>56.5</v>
      </c>
    </row>
    <row r="8" ht="20.1" customHeight="1" spans="1:6">
      <c r="A8" s="73" t="s">
        <v>341</v>
      </c>
      <c r="B8" s="74" t="s">
        <v>396</v>
      </c>
      <c r="C8" s="75"/>
      <c r="D8" s="75">
        <v>96.991</v>
      </c>
      <c r="E8" s="75">
        <v>96.991</v>
      </c>
      <c r="F8" s="75">
        <v>0</v>
      </c>
    </row>
    <row r="9" ht="20.1" customHeight="1" spans="1:6">
      <c r="A9" s="73" t="s">
        <v>397</v>
      </c>
      <c r="B9" s="74" t="s">
        <v>398</v>
      </c>
      <c r="C9" s="75"/>
      <c r="D9" s="75">
        <v>96.991</v>
      </c>
      <c r="E9" s="75">
        <v>96.991</v>
      </c>
      <c r="F9" s="75">
        <v>0</v>
      </c>
    </row>
    <row r="10" ht="20.1" customHeight="1" spans="1:6">
      <c r="A10" s="73" t="s">
        <v>399</v>
      </c>
      <c r="B10" s="76" t="s">
        <v>400</v>
      </c>
      <c r="C10" s="75"/>
      <c r="D10" s="75">
        <v>40.762</v>
      </c>
      <c r="E10" s="75">
        <v>40.762</v>
      </c>
      <c r="F10" s="75">
        <v>0</v>
      </c>
    </row>
    <row r="11" ht="20.1" customHeight="1" spans="1:6">
      <c r="A11" s="73" t="s">
        <v>401</v>
      </c>
      <c r="B11" s="76" t="s">
        <v>402</v>
      </c>
      <c r="C11" s="75"/>
      <c r="D11" s="75">
        <v>12.229</v>
      </c>
      <c r="E11" s="75">
        <v>12.229</v>
      </c>
      <c r="F11" s="75">
        <v>0</v>
      </c>
    </row>
    <row r="12" ht="20.1" customHeight="1" spans="1:6">
      <c r="A12" s="73" t="s">
        <v>403</v>
      </c>
      <c r="B12" s="76" t="s">
        <v>404</v>
      </c>
      <c r="C12" s="75"/>
      <c r="D12" s="75">
        <v>44</v>
      </c>
      <c r="E12" s="75">
        <v>44</v>
      </c>
      <c r="F12" s="75">
        <v>0</v>
      </c>
    </row>
    <row r="13" ht="20.1" customHeight="1" spans="1:6">
      <c r="A13" s="73" t="s">
        <v>343</v>
      </c>
      <c r="B13" s="74" t="s">
        <v>405</v>
      </c>
      <c r="C13" s="75"/>
      <c r="D13" s="75">
        <v>385.7774</v>
      </c>
      <c r="E13" s="75">
        <v>329.2774</v>
      </c>
      <c r="F13" s="75">
        <v>56.5</v>
      </c>
    </row>
    <row r="14" ht="20.1" customHeight="1" spans="1:6">
      <c r="A14" s="73" t="s">
        <v>406</v>
      </c>
      <c r="B14" s="74" t="s">
        <v>407</v>
      </c>
      <c r="C14" s="75"/>
      <c r="D14" s="75">
        <v>362.4434</v>
      </c>
      <c r="E14" s="75">
        <v>305.9434</v>
      </c>
      <c r="F14" s="75">
        <v>56.5</v>
      </c>
    </row>
    <row r="15" ht="20.1" customHeight="1" spans="1:6">
      <c r="A15" s="73" t="s">
        <v>408</v>
      </c>
      <c r="B15" s="76" t="s">
        <v>409</v>
      </c>
      <c r="C15" s="75"/>
      <c r="D15" s="75">
        <v>316.4434</v>
      </c>
      <c r="E15" s="75">
        <v>305.9434</v>
      </c>
      <c r="F15" s="75">
        <v>10.5</v>
      </c>
    </row>
    <row r="16" ht="20.1" customHeight="1" spans="1:6">
      <c r="A16" s="73" t="s">
        <v>410</v>
      </c>
      <c r="B16" s="76" t="s">
        <v>411</v>
      </c>
      <c r="C16" s="75"/>
      <c r="D16" s="75">
        <v>46</v>
      </c>
      <c r="E16" s="75">
        <v>0</v>
      </c>
      <c r="F16" s="75">
        <v>46</v>
      </c>
    </row>
    <row r="17" ht="20.1" customHeight="1" spans="1:6">
      <c r="A17" s="73" t="s">
        <v>412</v>
      </c>
      <c r="B17" s="74" t="s">
        <v>413</v>
      </c>
      <c r="C17" s="75"/>
      <c r="D17" s="75">
        <v>23.334</v>
      </c>
      <c r="E17" s="75">
        <v>23.334</v>
      </c>
      <c r="F17" s="75">
        <v>0</v>
      </c>
    </row>
    <row r="18" ht="20.1" customHeight="1" spans="1:6">
      <c r="A18" s="73" t="s">
        <v>414</v>
      </c>
      <c r="B18" s="76" t="s">
        <v>415</v>
      </c>
      <c r="C18" s="75"/>
      <c r="D18" s="75">
        <v>23.334</v>
      </c>
      <c r="E18" s="75">
        <v>23.334</v>
      </c>
      <c r="F18" s="75">
        <v>0</v>
      </c>
    </row>
    <row r="19" ht="20.1" customHeight="1" spans="1:6">
      <c r="A19" s="73" t="s">
        <v>362</v>
      </c>
      <c r="B19" s="74" t="s">
        <v>416</v>
      </c>
      <c r="C19" s="75"/>
      <c r="D19" s="75">
        <v>18.343</v>
      </c>
      <c r="E19" s="75">
        <v>18.343</v>
      </c>
      <c r="F19" s="75">
        <v>0</v>
      </c>
    </row>
    <row r="20" ht="20.1" customHeight="1" spans="1:6">
      <c r="A20" s="73" t="s">
        <v>417</v>
      </c>
      <c r="B20" s="74" t="s">
        <v>418</v>
      </c>
      <c r="C20" s="75"/>
      <c r="D20" s="75">
        <v>18.343</v>
      </c>
      <c r="E20" s="75">
        <v>18.343</v>
      </c>
      <c r="F20" s="75">
        <v>0</v>
      </c>
    </row>
    <row r="21" ht="20.1" customHeight="1" spans="1:6">
      <c r="A21" s="73" t="s">
        <v>419</v>
      </c>
      <c r="B21" s="76" t="s">
        <v>420</v>
      </c>
      <c r="C21" s="75"/>
      <c r="D21" s="75">
        <v>18.343</v>
      </c>
      <c r="E21" s="75">
        <v>18.343</v>
      </c>
      <c r="F21" s="75">
        <v>0</v>
      </c>
    </row>
    <row r="22" ht="20.1" customHeight="1" spans="1:6">
      <c r="A22" s="123" t="s">
        <v>421</v>
      </c>
      <c r="B22" s="60"/>
      <c r="C22" s="60"/>
      <c r="D22" s="60"/>
      <c r="E22" s="60"/>
      <c r="F22" s="60"/>
    </row>
    <row r="23" customHeight="1" spans="1:6">
      <c r="A23" s="60"/>
      <c r="B23" s="60"/>
      <c r="C23" s="60"/>
      <c r="D23" s="60"/>
      <c r="E23" s="60"/>
      <c r="F23" s="60"/>
    </row>
    <row r="24" customHeight="1" spans="1:6">
      <c r="A24" s="60"/>
      <c r="B24" s="60"/>
      <c r="C24" s="60"/>
      <c r="D24" s="60"/>
      <c r="E24" s="60"/>
      <c r="F24" s="60"/>
    </row>
    <row r="25" customHeight="1" spans="1:6">
      <c r="A25" s="60"/>
      <c r="B25" s="60"/>
      <c r="C25" s="60"/>
      <c r="D25" s="60"/>
      <c r="E25" s="60"/>
      <c r="F25" s="60"/>
    </row>
    <row r="26" customHeight="1" spans="1:6">
      <c r="A26" s="60"/>
      <c r="B26" s="60"/>
      <c r="C26" s="60"/>
      <c r="E26" s="60"/>
      <c r="F26" s="60"/>
    </row>
    <row r="27" customHeight="1" spans="1:6">
      <c r="A27" s="60"/>
      <c r="B27" s="60"/>
      <c r="C27" s="60"/>
      <c r="E27" s="60"/>
      <c r="F27" s="60"/>
    </row>
    <row r="28" s="60" customFormat="1" customHeight="1"/>
    <row r="29" customHeight="1" spans="1:2">
      <c r="A29" s="60"/>
      <c r="B29" s="60"/>
    </row>
    <row r="30" customHeight="1" spans="1:5">
      <c r="A30" s="60"/>
      <c r="B30" s="60"/>
      <c r="E30" s="60"/>
    </row>
    <row r="31" customHeight="1" spans="1:2">
      <c r="A31" s="60"/>
      <c r="B31" s="60"/>
    </row>
    <row r="32" customHeight="1" spans="1:2">
      <c r="A32" s="60"/>
      <c r="B32" s="60"/>
    </row>
    <row r="33" customHeight="1" spans="2:4">
      <c r="B33" s="60"/>
      <c r="D33" s="60"/>
    </row>
    <row r="35" customHeight="1" spans="1:1">
      <c r="A35" s="60"/>
    </row>
    <row r="37" customHeight="1" spans="2:2">
      <c r="B37" s="60"/>
    </row>
    <row r="38" customHeight="1" spans="2:2">
      <c r="B38" s="60"/>
    </row>
  </sheetData>
  <mergeCells count="3">
    <mergeCell ref="A5:B5"/>
    <mergeCell ref="D5:F5"/>
    <mergeCell ref="C5:C6"/>
  </mergeCells>
  <printOptions horizontalCentered="1"/>
  <pageMargins left="0" right="0" top="0.999999984981507" bottom="0.999999984981507" header="0.499999992490753" footer="0.499999992490753"/>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59"/>
  <sheetViews>
    <sheetView showGridLines="0" showZeros="0" topLeftCell="A10" workbookViewId="0">
      <selection activeCell="A2" sqref="A2"/>
    </sheetView>
  </sheetViews>
  <sheetFormatPr defaultColWidth="6.875" defaultRowHeight="20.1" customHeight="1"/>
  <cols>
    <col min="1" max="1" width="14.5" style="58" customWidth="1"/>
    <col min="2" max="2" width="33.375" style="58" customWidth="1"/>
    <col min="3" max="5" width="20.625" style="58" customWidth="1"/>
    <col min="6" max="252" width="6.875" style="58"/>
    <col min="253" max="253" width="14.5" style="58" customWidth="1"/>
    <col min="254" max="254" width="33.375" style="58" customWidth="1"/>
    <col min="255" max="257" width="20.625" style="58" customWidth="1"/>
    <col min="258" max="508" width="6.875" style="58"/>
    <col min="509" max="509" width="14.5" style="58" customWidth="1"/>
    <col min="510" max="510" width="33.375" style="58" customWidth="1"/>
    <col min="511" max="513" width="20.625" style="58" customWidth="1"/>
    <col min="514" max="764" width="6.875" style="58"/>
    <col min="765" max="765" width="14.5" style="58" customWidth="1"/>
    <col min="766" max="766" width="33.375" style="58" customWidth="1"/>
    <col min="767" max="769" width="20.625" style="58" customWidth="1"/>
    <col min="770" max="1020" width="6.875" style="58"/>
    <col min="1021" max="1021" width="14.5" style="58" customWidth="1"/>
    <col min="1022" max="1022" width="33.375" style="58" customWidth="1"/>
    <col min="1023" max="1025" width="20.625" style="58" customWidth="1"/>
    <col min="1026" max="1276" width="6.875" style="58"/>
    <col min="1277" max="1277" width="14.5" style="58" customWidth="1"/>
    <col min="1278" max="1278" width="33.375" style="58" customWidth="1"/>
    <col min="1279" max="1281" width="20.625" style="58" customWidth="1"/>
    <col min="1282" max="1532" width="6.875" style="58"/>
    <col min="1533" max="1533" width="14.5" style="58" customWidth="1"/>
    <col min="1534" max="1534" width="33.375" style="58" customWidth="1"/>
    <col min="1535" max="1537" width="20.625" style="58" customWidth="1"/>
    <col min="1538" max="1788" width="6.875" style="58"/>
    <col min="1789" max="1789" width="14.5" style="58" customWidth="1"/>
    <col min="1790" max="1790" width="33.375" style="58" customWidth="1"/>
    <col min="1791" max="1793" width="20.625" style="58" customWidth="1"/>
    <col min="1794" max="2044" width="6.875" style="58"/>
    <col min="2045" max="2045" width="14.5" style="58" customWidth="1"/>
    <col min="2046" max="2046" width="33.375" style="58" customWidth="1"/>
    <col min="2047" max="2049" width="20.625" style="58" customWidth="1"/>
    <col min="2050" max="2300" width="6.875" style="58"/>
    <col min="2301" max="2301" width="14.5" style="58" customWidth="1"/>
    <col min="2302" max="2302" width="33.375" style="58" customWidth="1"/>
    <col min="2303" max="2305" width="20.625" style="58" customWidth="1"/>
    <col min="2306" max="2556" width="6.875" style="58"/>
    <col min="2557" max="2557" width="14.5" style="58" customWidth="1"/>
    <col min="2558" max="2558" width="33.375" style="58" customWidth="1"/>
    <col min="2559" max="2561" width="20.625" style="58" customWidth="1"/>
    <col min="2562" max="2812" width="6.875" style="58"/>
    <col min="2813" max="2813" width="14.5" style="58" customWidth="1"/>
    <col min="2814" max="2814" width="33.375" style="58" customWidth="1"/>
    <col min="2815" max="2817" width="20.625" style="58" customWidth="1"/>
    <col min="2818" max="3068" width="6.875" style="58"/>
    <col min="3069" max="3069" width="14.5" style="58" customWidth="1"/>
    <col min="3070" max="3070" width="33.375" style="58" customWidth="1"/>
    <col min="3071" max="3073" width="20.625" style="58" customWidth="1"/>
    <col min="3074" max="3324" width="6.875" style="58"/>
    <col min="3325" max="3325" width="14.5" style="58" customWidth="1"/>
    <col min="3326" max="3326" width="33.375" style="58" customWidth="1"/>
    <col min="3327" max="3329" width="20.625" style="58" customWidth="1"/>
    <col min="3330" max="3580" width="6.875" style="58"/>
    <col min="3581" max="3581" width="14.5" style="58" customWidth="1"/>
    <col min="3582" max="3582" width="33.375" style="58" customWidth="1"/>
    <col min="3583" max="3585" width="20.625" style="58" customWidth="1"/>
    <col min="3586" max="3836" width="6.875" style="58"/>
    <col min="3837" max="3837" width="14.5" style="58" customWidth="1"/>
    <col min="3838" max="3838" width="33.375" style="58" customWidth="1"/>
    <col min="3839" max="3841" width="20.625" style="58" customWidth="1"/>
    <col min="3842" max="4092" width="6.875" style="58"/>
    <col min="4093" max="4093" width="14.5" style="58" customWidth="1"/>
    <col min="4094" max="4094" width="33.375" style="58" customWidth="1"/>
    <col min="4095" max="4097" width="20.625" style="58" customWidth="1"/>
    <col min="4098" max="4348" width="6.875" style="58"/>
    <col min="4349" max="4349" width="14.5" style="58" customWidth="1"/>
    <col min="4350" max="4350" width="33.375" style="58" customWidth="1"/>
    <col min="4351" max="4353" width="20.625" style="58" customWidth="1"/>
    <col min="4354" max="4604" width="6.875" style="58"/>
    <col min="4605" max="4605" width="14.5" style="58" customWidth="1"/>
    <col min="4606" max="4606" width="33.375" style="58" customWidth="1"/>
    <col min="4607" max="4609" width="20.625" style="58" customWidth="1"/>
    <col min="4610" max="4860" width="6.875" style="58"/>
    <col min="4861" max="4861" width="14.5" style="58" customWidth="1"/>
    <col min="4862" max="4862" width="33.375" style="58" customWidth="1"/>
    <col min="4863" max="4865" width="20.625" style="58" customWidth="1"/>
    <col min="4866" max="5116" width="6.875" style="58"/>
    <col min="5117" max="5117" width="14.5" style="58" customWidth="1"/>
    <col min="5118" max="5118" width="33.375" style="58" customWidth="1"/>
    <col min="5119" max="5121" width="20.625" style="58" customWidth="1"/>
    <col min="5122" max="5372" width="6.875" style="58"/>
    <col min="5373" max="5373" width="14.5" style="58" customWidth="1"/>
    <col min="5374" max="5374" width="33.375" style="58" customWidth="1"/>
    <col min="5375" max="5377" width="20.625" style="58" customWidth="1"/>
    <col min="5378" max="5628" width="6.875" style="58"/>
    <col min="5629" max="5629" width="14.5" style="58" customWidth="1"/>
    <col min="5630" max="5630" width="33.375" style="58" customWidth="1"/>
    <col min="5631" max="5633" width="20.625" style="58" customWidth="1"/>
    <col min="5634" max="5884" width="6.875" style="58"/>
    <col min="5885" max="5885" width="14.5" style="58" customWidth="1"/>
    <col min="5886" max="5886" width="33.375" style="58" customWidth="1"/>
    <col min="5887" max="5889" width="20.625" style="58" customWidth="1"/>
    <col min="5890" max="6140" width="6.875" style="58"/>
    <col min="6141" max="6141" width="14.5" style="58" customWidth="1"/>
    <col min="6142" max="6142" width="33.375" style="58" customWidth="1"/>
    <col min="6143" max="6145" width="20.625" style="58" customWidth="1"/>
    <col min="6146" max="6396" width="6.875" style="58"/>
    <col min="6397" max="6397" width="14.5" style="58" customWidth="1"/>
    <col min="6398" max="6398" width="33.375" style="58" customWidth="1"/>
    <col min="6399" max="6401" width="20.625" style="58" customWidth="1"/>
    <col min="6402" max="6652" width="6.875" style="58"/>
    <col min="6653" max="6653" width="14.5" style="58" customWidth="1"/>
    <col min="6654" max="6654" width="33.375" style="58" customWidth="1"/>
    <col min="6655" max="6657" width="20.625" style="58" customWidth="1"/>
    <col min="6658" max="6908" width="6.875" style="58"/>
    <col min="6909" max="6909" width="14.5" style="58" customWidth="1"/>
    <col min="6910" max="6910" width="33.375" style="58" customWidth="1"/>
    <col min="6911" max="6913" width="20.625" style="58" customWidth="1"/>
    <col min="6914" max="7164" width="6.875" style="58"/>
    <col min="7165" max="7165" width="14.5" style="58" customWidth="1"/>
    <col min="7166" max="7166" width="33.375" style="58" customWidth="1"/>
    <col min="7167" max="7169" width="20.625" style="58" customWidth="1"/>
    <col min="7170" max="7420" width="6.875" style="58"/>
    <col min="7421" max="7421" width="14.5" style="58" customWidth="1"/>
    <col min="7422" max="7422" width="33.375" style="58" customWidth="1"/>
    <col min="7423" max="7425" width="20.625" style="58" customWidth="1"/>
    <col min="7426" max="7676" width="6.875" style="58"/>
    <col min="7677" max="7677" width="14.5" style="58" customWidth="1"/>
    <col min="7678" max="7678" width="33.375" style="58" customWidth="1"/>
    <col min="7679" max="7681" width="20.625" style="58" customWidth="1"/>
    <col min="7682" max="7932" width="6.875" style="58"/>
    <col min="7933" max="7933" width="14.5" style="58" customWidth="1"/>
    <col min="7934" max="7934" width="33.375" style="58" customWidth="1"/>
    <col min="7935" max="7937" width="20.625" style="58" customWidth="1"/>
    <col min="7938" max="8188" width="6.875" style="58"/>
    <col min="8189" max="8189" width="14.5" style="58" customWidth="1"/>
    <col min="8190" max="8190" width="33.375" style="58" customWidth="1"/>
    <col min="8191" max="8193" width="20.625" style="58" customWidth="1"/>
    <col min="8194" max="8444" width="6.875" style="58"/>
    <col min="8445" max="8445" width="14.5" style="58" customWidth="1"/>
    <col min="8446" max="8446" width="33.375" style="58" customWidth="1"/>
    <col min="8447" max="8449" width="20.625" style="58" customWidth="1"/>
    <col min="8450" max="8700" width="6.875" style="58"/>
    <col min="8701" max="8701" width="14.5" style="58" customWidth="1"/>
    <col min="8702" max="8702" width="33.375" style="58" customWidth="1"/>
    <col min="8703" max="8705" width="20.625" style="58" customWidth="1"/>
    <col min="8706" max="8956" width="6.875" style="58"/>
    <col min="8957" max="8957" width="14.5" style="58" customWidth="1"/>
    <col min="8958" max="8958" width="33.375" style="58" customWidth="1"/>
    <col min="8959" max="8961" width="20.625" style="58" customWidth="1"/>
    <col min="8962" max="9212" width="6.875" style="58"/>
    <col min="9213" max="9213" width="14.5" style="58" customWidth="1"/>
    <col min="9214" max="9214" width="33.375" style="58" customWidth="1"/>
    <col min="9215" max="9217" width="20.625" style="58" customWidth="1"/>
    <col min="9218" max="9468" width="6.875" style="58"/>
    <col min="9469" max="9469" width="14.5" style="58" customWidth="1"/>
    <col min="9470" max="9470" width="33.375" style="58" customWidth="1"/>
    <col min="9471" max="9473" width="20.625" style="58" customWidth="1"/>
    <col min="9474" max="9724" width="6.875" style="58"/>
    <col min="9725" max="9725" width="14.5" style="58" customWidth="1"/>
    <col min="9726" max="9726" width="33.375" style="58" customWidth="1"/>
    <col min="9727" max="9729" width="20.625" style="58" customWidth="1"/>
    <col min="9730" max="9980" width="6.875" style="58"/>
    <col min="9981" max="9981" width="14.5" style="58" customWidth="1"/>
    <col min="9982" max="9982" width="33.375" style="58" customWidth="1"/>
    <col min="9983" max="9985" width="20.625" style="58" customWidth="1"/>
    <col min="9986" max="10236" width="6.875" style="58"/>
    <col min="10237" max="10237" width="14.5" style="58" customWidth="1"/>
    <col min="10238" max="10238" width="33.375" style="58" customWidth="1"/>
    <col min="10239" max="10241" width="20.625" style="58" customWidth="1"/>
    <col min="10242" max="10492" width="6.875" style="58"/>
    <col min="10493" max="10493" width="14.5" style="58" customWidth="1"/>
    <col min="10494" max="10494" width="33.375" style="58" customWidth="1"/>
    <col min="10495" max="10497" width="20.625" style="58" customWidth="1"/>
    <col min="10498" max="10748" width="6.875" style="58"/>
    <col min="10749" max="10749" width="14.5" style="58" customWidth="1"/>
    <col min="10750" max="10750" width="33.375" style="58" customWidth="1"/>
    <col min="10751" max="10753" width="20.625" style="58" customWidth="1"/>
    <col min="10754" max="11004" width="6.875" style="58"/>
    <col min="11005" max="11005" width="14.5" style="58" customWidth="1"/>
    <col min="11006" max="11006" width="33.375" style="58" customWidth="1"/>
    <col min="11007" max="11009" width="20.625" style="58" customWidth="1"/>
    <col min="11010" max="11260" width="6.875" style="58"/>
    <col min="11261" max="11261" width="14.5" style="58" customWidth="1"/>
    <col min="11262" max="11262" width="33.375" style="58" customWidth="1"/>
    <col min="11263" max="11265" width="20.625" style="58" customWidth="1"/>
    <col min="11266" max="11516" width="6.875" style="58"/>
    <col min="11517" max="11517" width="14.5" style="58" customWidth="1"/>
    <col min="11518" max="11518" width="33.375" style="58" customWidth="1"/>
    <col min="11519" max="11521" width="20.625" style="58" customWidth="1"/>
    <col min="11522" max="11772" width="6.875" style="58"/>
    <col min="11773" max="11773" width="14.5" style="58" customWidth="1"/>
    <col min="11774" max="11774" width="33.375" style="58" customWidth="1"/>
    <col min="11775" max="11777" width="20.625" style="58" customWidth="1"/>
    <col min="11778" max="12028" width="6.875" style="58"/>
    <col min="12029" max="12029" width="14.5" style="58" customWidth="1"/>
    <col min="12030" max="12030" width="33.375" style="58" customWidth="1"/>
    <col min="12031" max="12033" width="20.625" style="58" customWidth="1"/>
    <col min="12034" max="12284" width="6.875" style="58"/>
    <col min="12285" max="12285" width="14.5" style="58" customWidth="1"/>
    <col min="12286" max="12286" width="33.375" style="58" customWidth="1"/>
    <col min="12287" max="12289" width="20.625" style="58" customWidth="1"/>
    <col min="12290" max="12540" width="6.875" style="58"/>
    <col min="12541" max="12541" width="14.5" style="58" customWidth="1"/>
    <col min="12542" max="12542" width="33.375" style="58" customWidth="1"/>
    <col min="12543" max="12545" width="20.625" style="58" customWidth="1"/>
    <col min="12546" max="12796" width="6.875" style="58"/>
    <col min="12797" max="12797" width="14.5" style="58" customWidth="1"/>
    <col min="12798" max="12798" width="33.375" style="58" customWidth="1"/>
    <col min="12799" max="12801" width="20.625" style="58" customWidth="1"/>
    <col min="12802" max="13052" width="6.875" style="58"/>
    <col min="13053" max="13053" width="14.5" style="58" customWidth="1"/>
    <col min="13054" max="13054" width="33.375" style="58" customWidth="1"/>
    <col min="13055" max="13057" width="20.625" style="58" customWidth="1"/>
    <col min="13058" max="13308" width="6.875" style="58"/>
    <col min="13309" max="13309" width="14.5" style="58" customWidth="1"/>
    <col min="13310" max="13310" width="33.375" style="58" customWidth="1"/>
    <col min="13311" max="13313" width="20.625" style="58" customWidth="1"/>
    <col min="13314" max="13564" width="6.875" style="58"/>
    <col min="13565" max="13565" width="14.5" style="58" customWidth="1"/>
    <col min="13566" max="13566" width="33.375" style="58" customWidth="1"/>
    <col min="13567" max="13569" width="20.625" style="58" customWidth="1"/>
    <col min="13570" max="13820" width="6.875" style="58"/>
    <col min="13821" max="13821" width="14.5" style="58" customWidth="1"/>
    <col min="13822" max="13822" width="33.375" style="58" customWidth="1"/>
    <col min="13823" max="13825" width="20.625" style="58" customWidth="1"/>
    <col min="13826" max="14076" width="6.875" style="58"/>
    <col min="14077" max="14077" width="14.5" style="58" customWidth="1"/>
    <col min="14078" max="14078" width="33.375" style="58" customWidth="1"/>
    <col min="14079" max="14081" width="20.625" style="58" customWidth="1"/>
    <col min="14082" max="14332" width="6.875" style="58"/>
    <col min="14333" max="14333" width="14.5" style="58" customWidth="1"/>
    <col min="14334" max="14334" width="33.375" style="58" customWidth="1"/>
    <col min="14335" max="14337" width="20.625" style="58" customWidth="1"/>
    <col min="14338" max="14588" width="6.875" style="58"/>
    <col min="14589" max="14589" width="14.5" style="58" customWidth="1"/>
    <col min="14590" max="14590" width="33.375" style="58" customWidth="1"/>
    <col min="14591" max="14593" width="20.625" style="58" customWidth="1"/>
    <col min="14594" max="14844" width="6.875" style="58"/>
    <col min="14845" max="14845" width="14.5" style="58" customWidth="1"/>
    <col min="14846" max="14846" width="33.375" style="58" customWidth="1"/>
    <col min="14847" max="14849" width="20.625" style="58" customWidth="1"/>
    <col min="14850" max="15100" width="6.875" style="58"/>
    <col min="15101" max="15101" width="14.5" style="58" customWidth="1"/>
    <col min="15102" max="15102" width="33.375" style="58" customWidth="1"/>
    <col min="15103" max="15105" width="20.625" style="58" customWidth="1"/>
    <col min="15106" max="15356" width="6.875" style="58"/>
    <col min="15357" max="15357" width="14.5" style="58" customWidth="1"/>
    <col min="15358" max="15358" width="33.375" style="58" customWidth="1"/>
    <col min="15359" max="15361" width="20.625" style="58" customWidth="1"/>
    <col min="15362" max="15612" width="6.875" style="58"/>
    <col min="15613" max="15613" width="14.5" style="58" customWidth="1"/>
    <col min="15614" max="15614" width="33.375" style="58" customWidth="1"/>
    <col min="15615" max="15617" width="20.625" style="58" customWidth="1"/>
    <col min="15618" max="15868" width="6.875" style="58"/>
    <col min="15869" max="15869" width="14.5" style="58" customWidth="1"/>
    <col min="15870" max="15870" width="33.375" style="58" customWidth="1"/>
    <col min="15871" max="15873" width="20.625" style="58" customWidth="1"/>
    <col min="15874" max="16124" width="6.875" style="58"/>
    <col min="16125" max="16125" width="14.5" style="58" customWidth="1"/>
    <col min="16126" max="16126" width="33.375" style="58" customWidth="1"/>
    <col min="16127" max="16129" width="20.625" style="58" customWidth="1"/>
    <col min="16130" max="16384" width="6.875" style="58"/>
  </cols>
  <sheetData>
    <row r="1" customHeight="1" spans="1:5">
      <c r="A1" s="59" t="s">
        <v>422</v>
      </c>
      <c r="E1" s="139"/>
    </row>
    <row r="2" ht="44.25" customHeight="1" spans="1:5">
      <c r="A2" s="140" t="s">
        <v>423</v>
      </c>
      <c r="B2" s="141"/>
      <c r="C2" s="141"/>
      <c r="D2" s="141"/>
      <c r="E2" s="141"/>
    </row>
    <row r="3" customHeight="1" spans="1:5">
      <c r="A3" s="141"/>
      <c r="B3" s="141"/>
      <c r="C3" s="141"/>
      <c r="D3" s="141"/>
      <c r="E3" s="141"/>
    </row>
    <row r="4" s="125" customFormat="1" customHeight="1" spans="1:5">
      <c r="A4" s="67"/>
      <c r="B4" s="66"/>
      <c r="C4" s="66"/>
      <c r="D4" s="66"/>
      <c r="E4" s="142" t="s">
        <v>313</v>
      </c>
    </row>
    <row r="5" s="125" customFormat="1" customHeight="1" spans="1:5">
      <c r="A5" s="82" t="s">
        <v>424</v>
      </c>
      <c r="B5" s="82"/>
      <c r="C5" s="82" t="s">
        <v>425</v>
      </c>
      <c r="D5" s="82"/>
      <c r="E5" s="82"/>
    </row>
    <row r="6" s="125" customFormat="1" customHeight="1" spans="1:5">
      <c r="A6" s="82" t="s">
        <v>390</v>
      </c>
      <c r="B6" s="82" t="s">
        <v>391</v>
      </c>
      <c r="C6" s="82" t="s">
        <v>318</v>
      </c>
      <c r="D6" s="82" t="s">
        <v>426</v>
      </c>
      <c r="E6" s="82" t="s">
        <v>427</v>
      </c>
    </row>
    <row r="7" s="125" customFormat="1" customHeight="1" spans="1:6">
      <c r="A7" s="143" t="s">
        <v>428</v>
      </c>
      <c r="B7" s="144" t="s">
        <v>429</v>
      </c>
      <c r="C7" s="122">
        <f>SUM(C8,C21,C50)</f>
        <v>444.61</v>
      </c>
      <c r="D7" s="122">
        <f>D8+D21+D50</f>
        <v>444.61</v>
      </c>
      <c r="E7" s="122">
        <f>SUM(E8,E21,E50)</f>
        <v>0</v>
      </c>
      <c r="F7" s="109"/>
    </row>
    <row r="8" s="125" customFormat="1" customHeight="1" spans="1:5">
      <c r="A8" s="145" t="s">
        <v>430</v>
      </c>
      <c r="B8" s="146" t="s">
        <v>431</v>
      </c>
      <c r="C8" s="147">
        <f>D8</f>
        <v>398.8</v>
      </c>
      <c r="D8" s="147">
        <f>SUM(D9:D20)</f>
        <v>398.8</v>
      </c>
      <c r="E8" s="122"/>
    </row>
    <row r="9" s="125" customFormat="1" customHeight="1" spans="1:7">
      <c r="A9" s="145" t="s">
        <v>432</v>
      </c>
      <c r="B9" s="146" t="s">
        <v>433</v>
      </c>
      <c r="C9" s="147">
        <f t="shared" ref="C9:C40" si="0">D9</f>
        <v>126.31</v>
      </c>
      <c r="D9" s="122">
        <v>126.31</v>
      </c>
      <c r="E9" s="122"/>
      <c r="G9" s="109"/>
    </row>
    <row r="10" s="125" customFormat="1" customHeight="1" spans="1:5">
      <c r="A10" s="145" t="s">
        <v>434</v>
      </c>
      <c r="B10" s="146" t="s">
        <v>435</v>
      </c>
      <c r="C10" s="147">
        <f t="shared" si="0"/>
        <v>5.88</v>
      </c>
      <c r="D10" s="122">
        <v>5.88</v>
      </c>
      <c r="E10" s="122"/>
    </row>
    <row r="11" s="125" customFormat="1" customHeight="1" spans="1:5">
      <c r="A11" s="145" t="s">
        <v>436</v>
      </c>
      <c r="B11" s="146" t="s">
        <v>437</v>
      </c>
      <c r="C11" s="147">
        <f t="shared" si="0"/>
        <v>0</v>
      </c>
      <c r="D11" s="122"/>
      <c r="E11" s="122"/>
    </row>
    <row r="12" s="125" customFormat="1" customHeight="1" spans="1:5">
      <c r="A12" s="145" t="s">
        <v>438</v>
      </c>
      <c r="B12" s="146" t="s">
        <v>439</v>
      </c>
      <c r="C12" s="147">
        <f t="shared" si="0"/>
        <v>73.37</v>
      </c>
      <c r="D12" s="122">
        <v>73.37</v>
      </c>
      <c r="E12" s="122"/>
    </row>
    <row r="13" s="125" customFormat="1" customHeight="1" spans="1:6">
      <c r="A13" s="145" t="s">
        <v>440</v>
      </c>
      <c r="B13" s="146" t="s">
        <v>441</v>
      </c>
      <c r="C13" s="147">
        <f t="shared" si="0"/>
        <v>40.76</v>
      </c>
      <c r="D13" s="122">
        <v>40.76</v>
      </c>
      <c r="E13" s="122"/>
      <c r="F13" s="109"/>
    </row>
    <row r="14" s="125" customFormat="1" customHeight="1" spans="1:7">
      <c r="A14" s="145" t="s">
        <v>442</v>
      </c>
      <c r="B14" s="146" t="s">
        <v>443</v>
      </c>
      <c r="C14" s="147">
        <f t="shared" si="0"/>
        <v>12.23</v>
      </c>
      <c r="D14" s="122">
        <v>12.23</v>
      </c>
      <c r="E14" s="122"/>
      <c r="G14" s="109"/>
    </row>
    <row r="15" s="125" customFormat="1" customHeight="1" spans="1:7">
      <c r="A15" s="145" t="s">
        <v>444</v>
      </c>
      <c r="B15" s="146" t="s">
        <v>445</v>
      </c>
      <c r="C15" s="147">
        <f t="shared" si="0"/>
        <v>12.23</v>
      </c>
      <c r="D15" s="122">
        <v>12.23</v>
      </c>
      <c r="E15" s="122"/>
      <c r="G15" s="109"/>
    </row>
    <row r="16" s="125" customFormat="1" customHeight="1" spans="1:7">
      <c r="A16" s="145" t="s">
        <v>446</v>
      </c>
      <c r="B16" s="146" t="s">
        <v>447</v>
      </c>
      <c r="C16" s="147">
        <f t="shared" si="0"/>
        <v>0</v>
      </c>
      <c r="D16" s="122"/>
      <c r="E16" s="122"/>
      <c r="G16" s="109"/>
    </row>
    <row r="17" s="125" customFormat="1" customHeight="1" spans="1:7">
      <c r="A17" s="145" t="s">
        <v>448</v>
      </c>
      <c r="B17" s="146" t="s">
        <v>449</v>
      </c>
      <c r="C17" s="147">
        <f t="shared" si="0"/>
        <v>12.37</v>
      </c>
      <c r="D17" s="122">
        <v>12.37</v>
      </c>
      <c r="E17" s="122"/>
      <c r="G17" s="109"/>
    </row>
    <row r="18" s="125" customFormat="1" customHeight="1" spans="1:7">
      <c r="A18" s="145" t="s">
        <v>450</v>
      </c>
      <c r="B18" s="146" t="s">
        <v>451</v>
      </c>
      <c r="C18" s="147">
        <f t="shared" si="0"/>
        <v>18.34</v>
      </c>
      <c r="D18" s="122">
        <v>18.34</v>
      </c>
      <c r="E18" s="122"/>
      <c r="G18" s="109"/>
    </row>
    <row r="19" s="125" customFormat="1" customHeight="1" spans="1:7">
      <c r="A19" s="145" t="s">
        <v>452</v>
      </c>
      <c r="B19" s="146" t="s">
        <v>453</v>
      </c>
      <c r="C19" s="147">
        <f t="shared" si="0"/>
        <v>0</v>
      </c>
      <c r="D19" s="122"/>
      <c r="E19" s="122"/>
      <c r="G19" s="109"/>
    </row>
    <row r="20" s="125" customFormat="1" customHeight="1" spans="1:7">
      <c r="A20" s="145" t="s">
        <v>454</v>
      </c>
      <c r="B20" s="146" t="s">
        <v>455</v>
      </c>
      <c r="C20" s="147">
        <f t="shared" si="0"/>
        <v>97.31</v>
      </c>
      <c r="D20" s="122">
        <v>97.31</v>
      </c>
      <c r="E20" s="122"/>
      <c r="G20" s="109"/>
    </row>
    <row r="21" s="125" customFormat="1" customHeight="1" spans="1:5">
      <c r="A21" s="145" t="s">
        <v>456</v>
      </c>
      <c r="B21" s="146" t="s">
        <v>457</v>
      </c>
      <c r="C21" s="147">
        <f t="shared" si="0"/>
        <v>0</v>
      </c>
      <c r="D21" s="147"/>
      <c r="E21" s="122"/>
    </row>
    <row r="22" s="125" customFormat="1" customHeight="1" spans="1:10">
      <c r="A22" s="145" t="s">
        <v>458</v>
      </c>
      <c r="B22" s="148" t="s">
        <v>459</v>
      </c>
      <c r="C22" s="147">
        <f t="shared" si="0"/>
        <v>0</v>
      </c>
      <c r="D22" s="122"/>
      <c r="E22" s="122"/>
      <c r="J22" s="109"/>
    </row>
    <row r="23" s="125" customFormat="1" customHeight="1" spans="1:5">
      <c r="A23" s="145" t="s">
        <v>460</v>
      </c>
      <c r="B23" s="149" t="s">
        <v>461</v>
      </c>
      <c r="C23" s="147">
        <f t="shared" si="0"/>
        <v>0</v>
      </c>
      <c r="D23" s="122"/>
      <c r="E23" s="122"/>
    </row>
    <row r="24" s="125" customFormat="1" customHeight="1" spans="1:6">
      <c r="A24" s="145" t="s">
        <v>462</v>
      </c>
      <c r="B24" s="149" t="s">
        <v>463</v>
      </c>
      <c r="C24" s="147">
        <f t="shared" si="0"/>
        <v>0</v>
      </c>
      <c r="D24" s="122"/>
      <c r="E24" s="122"/>
      <c r="F24" s="109"/>
    </row>
    <row r="25" s="125" customFormat="1" customHeight="1" spans="1:5">
      <c r="A25" s="145" t="s">
        <v>464</v>
      </c>
      <c r="B25" s="149" t="s">
        <v>465</v>
      </c>
      <c r="C25" s="147">
        <f t="shared" si="0"/>
        <v>0</v>
      </c>
      <c r="D25" s="122"/>
      <c r="E25" s="122"/>
    </row>
    <row r="26" s="125" customFormat="1" customHeight="1" spans="1:5">
      <c r="A26" s="145" t="s">
        <v>466</v>
      </c>
      <c r="B26" s="149" t="s">
        <v>467</v>
      </c>
      <c r="C26" s="147">
        <f t="shared" si="0"/>
        <v>0</v>
      </c>
      <c r="D26" s="122"/>
      <c r="E26" s="122"/>
    </row>
    <row r="27" s="125" customFormat="1" customHeight="1" spans="1:8">
      <c r="A27" s="145" t="s">
        <v>468</v>
      </c>
      <c r="B27" s="149" t="s">
        <v>469</v>
      </c>
      <c r="C27" s="147">
        <f t="shared" si="0"/>
        <v>0</v>
      </c>
      <c r="D27" s="122"/>
      <c r="E27" s="122"/>
      <c r="H27" s="109"/>
    </row>
    <row r="28" s="125" customFormat="1" customHeight="1" spans="1:5">
      <c r="A28" s="145" t="s">
        <v>470</v>
      </c>
      <c r="B28" s="149" t="s">
        <v>471</v>
      </c>
      <c r="C28" s="147">
        <f t="shared" si="0"/>
        <v>0</v>
      </c>
      <c r="D28" s="122"/>
      <c r="E28" s="122"/>
    </row>
    <row r="29" s="125" customFormat="1" customHeight="1" spans="1:5">
      <c r="A29" s="145" t="s">
        <v>472</v>
      </c>
      <c r="B29" s="149" t="s">
        <v>473</v>
      </c>
      <c r="C29" s="147">
        <f t="shared" si="0"/>
        <v>0</v>
      </c>
      <c r="D29" s="122"/>
      <c r="E29" s="122"/>
    </row>
    <row r="30" s="125" customFormat="1" customHeight="1" spans="1:5">
      <c r="A30" s="145" t="s">
        <v>474</v>
      </c>
      <c r="B30" s="149" t="s">
        <v>475</v>
      </c>
      <c r="C30" s="147">
        <f t="shared" si="0"/>
        <v>0</v>
      </c>
      <c r="D30" s="122"/>
      <c r="E30" s="122"/>
    </row>
    <row r="31" s="125" customFormat="1" customHeight="1" spans="1:5">
      <c r="A31" s="145" t="s">
        <v>476</v>
      </c>
      <c r="B31" s="148" t="s">
        <v>477</v>
      </c>
      <c r="C31" s="147">
        <f t="shared" si="0"/>
        <v>0</v>
      </c>
      <c r="D31" s="122"/>
      <c r="E31" s="122"/>
    </row>
    <row r="32" s="125" customFormat="1" customHeight="1" spans="1:12">
      <c r="A32" s="145" t="s">
        <v>478</v>
      </c>
      <c r="B32" s="148" t="s">
        <v>479</v>
      </c>
      <c r="C32" s="147">
        <f t="shared" si="0"/>
        <v>0</v>
      </c>
      <c r="D32" s="122"/>
      <c r="E32" s="122"/>
      <c r="L32" s="109"/>
    </row>
    <row r="33" s="125" customFormat="1" customHeight="1" spans="1:7">
      <c r="A33" s="145" t="s">
        <v>480</v>
      </c>
      <c r="B33" s="149" t="s">
        <v>481</v>
      </c>
      <c r="C33" s="147">
        <f t="shared" si="0"/>
        <v>0</v>
      </c>
      <c r="D33" s="122"/>
      <c r="E33" s="122"/>
      <c r="G33" s="109"/>
    </row>
    <row r="34" s="125" customFormat="1" customHeight="1" spans="1:5">
      <c r="A34" s="145" t="s">
        <v>482</v>
      </c>
      <c r="B34" s="149" t="s">
        <v>483</v>
      </c>
      <c r="C34" s="147">
        <f t="shared" si="0"/>
        <v>0</v>
      </c>
      <c r="D34" s="122"/>
      <c r="E34" s="122"/>
    </row>
    <row r="35" s="125" customFormat="1" customHeight="1" spans="1:6">
      <c r="A35" s="145" t="s">
        <v>484</v>
      </c>
      <c r="B35" s="149" t="s">
        <v>485</v>
      </c>
      <c r="C35" s="147">
        <f t="shared" si="0"/>
        <v>0</v>
      </c>
      <c r="D35" s="122"/>
      <c r="E35" s="122"/>
      <c r="F35" s="109"/>
    </row>
    <row r="36" s="125" customFormat="1" customHeight="1" spans="1:5">
      <c r="A36" s="145" t="s">
        <v>486</v>
      </c>
      <c r="B36" s="149" t="s">
        <v>487</v>
      </c>
      <c r="C36" s="147">
        <f t="shared" si="0"/>
        <v>0</v>
      </c>
      <c r="D36" s="122"/>
      <c r="E36" s="122"/>
    </row>
    <row r="37" s="125" customFormat="1" customHeight="1" spans="1:5">
      <c r="A37" s="145" t="s">
        <v>488</v>
      </c>
      <c r="B37" s="149" t="s">
        <v>489</v>
      </c>
      <c r="C37" s="147">
        <f t="shared" si="0"/>
        <v>0</v>
      </c>
      <c r="D37" s="122"/>
      <c r="E37" s="122"/>
    </row>
    <row r="38" s="125" customFormat="1" customHeight="1" spans="1:5">
      <c r="A38" s="145" t="s">
        <v>490</v>
      </c>
      <c r="B38" s="149" t="s">
        <v>491</v>
      </c>
      <c r="C38" s="147">
        <f t="shared" si="0"/>
        <v>0</v>
      </c>
      <c r="D38" s="122"/>
      <c r="E38" s="122"/>
    </row>
    <row r="39" s="125" customFormat="1" customHeight="1" spans="1:5">
      <c r="A39" s="145" t="s">
        <v>492</v>
      </c>
      <c r="B39" s="149" t="s">
        <v>493</v>
      </c>
      <c r="C39" s="147">
        <f t="shared" si="0"/>
        <v>0</v>
      </c>
      <c r="D39" s="122"/>
      <c r="E39" s="122"/>
    </row>
    <row r="40" s="125" customFormat="1" customHeight="1" spans="1:5">
      <c r="A40" s="145" t="s">
        <v>494</v>
      </c>
      <c r="B40" s="149" t="s">
        <v>495</v>
      </c>
      <c r="C40" s="147">
        <f t="shared" si="0"/>
        <v>0</v>
      </c>
      <c r="D40" s="122"/>
      <c r="E40" s="122"/>
    </row>
    <row r="41" s="125" customFormat="1" customHeight="1" spans="1:5">
      <c r="A41" s="145" t="s">
        <v>496</v>
      </c>
      <c r="B41" s="149" t="s">
        <v>497</v>
      </c>
      <c r="C41" s="147">
        <f t="shared" ref="C41:C57" si="1">D41</f>
        <v>0</v>
      </c>
      <c r="D41" s="122"/>
      <c r="E41" s="122"/>
    </row>
    <row r="42" s="125" customFormat="1" customHeight="1" spans="1:15">
      <c r="A42" s="145" t="s">
        <v>498</v>
      </c>
      <c r="B42" s="149" t="s">
        <v>499</v>
      </c>
      <c r="C42" s="147">
        <f t="shared" si="1"/>
        <v>0</v>
      </c>
      <c r="D42" s="122"/>
      <c r="E42" s="122"/>
      <c r="F42" s="109"/>
      <c r="O42" s="109"/>
    </row>
    <row r="43" s="125" customFormat="1" customHeight="1" spans="1:5">
      <c r="A43" s="145" t="s">
        <v>500</v>
      </c>
      <c r="B43" s="149" t="s">
        <v>501</v>
      </c>
      <c r="C43" s="147">
        <f t="shared" si="1"/>
        <v>0</v>
      </c>
      <c r="D43" s="122"/>
      <c r="E43" s="122"/>
    </row>
    <row r="44" s="125" customFormat="1" customHeight="1" spans="1:5">
      <c r="A44" s="145" t="s">
        <v>502</v>
      </c>
      <c r="B44" s="148" t="s">
        <v>503</v>
      </c>
      <c r="C44" s="147">
        <f t="shared" si="1"/>
        <v>0</v>
      </c>
      <c r="D44" s="122"/>
      <c r="E44" s="122"/>
    </row>
    <row r="45" s="125" customFormat="1" customHeight="1" spans="1:5">
      <c r="A45" s="145" t="s">
        <v>504</v>
      </c>
      <c r="B45" s="149" t="s">
        <v>505</v>
      </c>
      <c r="C45" s="147">
        <f t="shared" si="1"/>
        <v>0</v>
      </c>
      <c r="D45" s="122"/>
      <c r="E45" s="122"/>
    </row>
    <row r="46" s="125" customFormat="1" customHeight="1" spans="1:12">
      <c r="A46" s="145" t="s">
        <v>506</v>
      </c>
      <c r="B46" s="149" t="s">
        <v>507</v>
      </c>
      <c r="C46" s="147">
        <f t="shared" si="1"/>
        <v>0</v>
      </c>
      <c r="D46" s="122"/>
      <c r="E46" s="122"/>
      <c r="L46" s="109"/>
    </row>
    <row r="47" s="125" customFormat="1" customHeight="1" spans="1:12">
      <c r="A47" s="145" t="s">
        <v>508</v>
      </c>
      <c r="B47" s="149" t="s">
        <v>509</v>
      </c>
      <c r="C47" s="147">
        <f t="shared" si="1"/>
        <v>0</v>
      </c>
      <c r="D47" s="122"/>
      <c r="E47" s="122"/>
      <c r="L47" s="109"/>
    </row>
    <row r="48" s="125" customFormat="1" customHeight="1" spans="1:6">
      <c r="A48" s="145" t="s">
        <v>510</v>
      </c>
      <c r="B48" s="149" t="s">
        <v>511</v>
      </c>
      <c r="C48" s="147">
        <f t="shared" si="1"/>
        <v>0</v>
      </c>
      <c r="D48" s="122"/>
      <c r="E48" s="122"/>
      <c r="F48" s="109"/>
    </row>
    <row r="49" s="125" customFormat="1" customHeight="1" spans="1:5">
      <c r="A49" s="145" t="s">
        <v>512</v>
      </c>
      <c r="B49" s="149" t="s">
        <v>513</v>
      </c>
      <c r="C49" s="147">
        <f t="shared" si="1"/>
        <v>0</v>
      </c>
      <c r="D49" s="122"/>
      <c r="E49" s="122"/>
    </row>
    <row r="50" s="125" customFormat="1" customHeight="1" spans="1:5">
      <c r="A50" s="145" t="s">
        <v>514</v>
      </c>
      <c r="B50" s="146" t="s">
        <v>515</v>
      </c>
      <c r="C50" s="147">
        <f t="shared" si="1"/>
        <v>45.81</v>
      </c>
      <c r="D50" s="147">
        <v>45.81</v>
      </c>
      <c r="E50" s="122"/>
    </row>
    <row r="51" s="125" customFormat="1" customHeight="1" spans="1:5">
      <c r="A51" s="145" t="s">
        <v>516</v>
      </c>
      <c r="B51" s="149" t="s">
        <v>517</v>
      </c>
      <c r="C51" s="147">
        <f t="shared" si="1"/>
        <v>1.74</v>
      </c>
      <c r="D51" s="122">
        <v>1.74</v>
      </c>
      <c r="E51" s="122"/>
    </row>
    <row r="52" s="125" customFormat="1" customHeight="1" spans="1:6">
      <c r="A52" s="145" t="s">
        <v>518</v>
      </c>
      <c r="B52" s="149" t="s">
        <v>519</v>
      </c>
      <c r="C52" s="147">
        <f t="shared" si="1"/>
        <v>0</v>
      </c>
      <c r="D52" s="122"/>
      <c r="E52" s="122"/>
      <c r="F52" s="109"/>
    </row>
    <row r="53" s="125" customFormat="1" customHeight="1" spans="1:5">
      <c r="A53" s="145" t="s">
        <v>520</v>
      </c>
      <c r="B53" s="149" t="s">
        <v>453</v>
      </c>
      <c r="C53" s="147">
        <f t="shared" si="1"/>
        <v>0</v>
      </c>
      <c r="D53" s="122"/>
      <c r="E53" s="122"/>
    </row>
    <row r="54" s="125" customFormat="1" customHeight="1" spans="1:5">
      <c r="A54" s="145" t="s">
        <v>521</v>
      </c>
      <c r="B54" s="149" t="s">
        <v>522</v>
      </c>
      <c r="C54" s="147">
        <f t="shared" si="1"/>
        <v>0</v>
      </c>
      <c r="D54" s="122"/>
      <c r="E54" s="122"/>
    </row>
    <row r="55" s="125" customFormat="1" customHeight="1" spans="1:5">
      <c r="A55" s="145" t="s">
        <v>523</v>
      </c>
      <c r="B55" s="149" t="s">
        <v>524</v>
      </c>
      <c r="C55" s="147">
        <f t="shared" si="1"/>
        <v>0.07</v>
      </c>
      <c r="D55" s="122">
        <v>0.07</v>
      </c>
      <c r="E55" s="122"/>
    </row>
    <row r="56" s="125" customFormat="1" customHeight="1" spans="1:5">
      <c r="A56" s="145" t="s">
        <v>525</v>
      </c>
      <c r="B56" s="149" t="s">
        <v>526</v>
      </c>
      <c r="C56" s="147">
        <f t="shared" si="1"/>
        <v>0</v>
      </c>
      <c r="D56" s="122"/>
      <c r="E56" s="122"/>
    </row>
    <row r="57" s="125" customFormat="1" customHeight="1" spans="1:5">
      <c r="A57" s="145" t="s">
        <v>527</v>
      </c>
      <c r="B57" s="149" t="s">
        <v>528</v>
      </c>
      <c r="C57" s="147">
        <f t="shared" si="1"/>
        <v>44</v>
      </c>
      <c r="D57" s="122">
        <v>44</v>
      </c>
      <c r="E57" s="122"/>
    </row>
    <row r="58" customHeight="1" spans="3:5">
      <c r="C58" s="60"/>
      <c r="D58" s="60"/>
      <c r="E58" s="60"/>
    </row>
    <row r="59" customHeight="1" spans="4:10">
      <c r="D59" s="60"/>
      <c r="E59" s="60"/>
      <c r="J59" s="60"/>
    </row>
  </sheetData>
  <mergeCells count="2">
    <mergeCell ref="A5:B5"/>
    <mergeCell ref="C5:E5"/>
  </mergeCells>
  <printOptions horizontalCentered="1"/>
  <pageMargins left="0" right="0" top="0" bottom="0.78740157480315" header="0.499999992490753" footer="0.499999992490753"/>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0"/>
  <sheetViews>
    <sheetView showGridLines="0" showZeros="0" workbookViewId="0">
      <selection activeCell="A2" sqref="A2"/>
    </sheetView>
  </sheetViews>
  <sheetFormatPr defaultColWidth="6.875" defaultRowHeight="12.75" customHeight="1"/>
  <cols>
    <col min="1" max="12" width="11.625" style="58" customWidth="1"/>
    <col min="13" max="256" width="6.875" style="58"/>
    <col min="257" max="268" width="11.625" style="58" customWidth="1"/>
    <col min="269" max="512" width="6.875" style="58"/>
    <col min="513" max="524" width="11.625" style="58" customWidth="1"/>
    <col min="525" max="768" width="6.875" style="58"/>
    <col min="769" max="780" width="11.625" style="58" customWidth="1"/>
    <col min="781" max="1024" width="6.875" style="58"/>
    <col min="1025" max="1036" width="11.625" style="58" customWidth="1"/>
    <col min="1037" max="1280" width="6.875" style="58"/>
    <col min="1281" max="1292" width="11.625" style="58" customWidth="1"/>
    <col min="1293" max="1536" width="6.875" style="58"/>
    <col min="1537" max="1548" width="11.625" style="58" customWidth="1"/>
    <col min="1549" max="1792" width="6.875" style="58"/>
    <col min="1793" max="1804" width="11.625" style="58" customWidth="1"/>
    <col min="1805" max="2048" width="6.875" style="58"/>
    <col min="2049" max="2060" width="11.625" style="58" customWidth="1"/>
    <col min="2061" max="2304" width="6.875" style="58"/>
    <col min="2305" max="2316" width="11.625" style="58" customWidth="1"/>
    <col min="2317" max="2560" width="6.875" style="58"/>
    <col min="2561" max="2572" width="11.625" style="58" customWidth="1"/>
    <col min="2573" max="2816" width="6.875" style="58"/>
    <col min="2817" max="2828" width="11.625" style="58" customWidth="1"/>
    <col min="2829" max="3072" width="6.875" style="58"/>
    <col min="3073" max="3084" width="11.625" style="58" customWidth="1"/>
    <col min="3085" max="3328" width="6.875" style="58"/>
    <col min="3329" max="3340" width="11.625" style="58" customWidth="1"/>
    <col min="3341" max="3584" width="6.875" style="58"/>
    <col min="3585" max="3596" width="11.625" style="58" customWidth="1"/>
    <col min="3597" max="3840" width="6.875" style="58"/>
    <col min="3841" max="3852" width="11.625" style="58" customWidth="1"/>
    <col min="3853" max="4096" width="6.875" style="58"/>
    <col min="4097" max="4108" width="11.625" style="58" customWidth="1"/>
    <col min="4109" max="4352" width="6.875" style="58"/>
    <col min="4353" max="4364" width="11.625" style="58" customWidth="1"/>
    <col min="4365" max="4608" width="6.875" style="58"/>
    <col min="4609" max="4620" width="11.625" style="58" customWidth="1"/>
    <col min="4621" max="4864" width="6.875" style="58"/>
    <col min="4865" max="4876" width="11.625" style="58" customWidth="1"/>
    <col min="4877" max="5120" width="6.875" style="58"/>
    <col min="5121" max="5132" width="11.625" style="58" customWidth="1"/>
    <col min="5133" max="5376" width="6.875" style="58"/>
    <col min="5377" max="5388" width="11.625" style="58" customWidth="1"/>
    <col min="5389" max="5632" width="6.875" style="58"/>
    <col min="5633" max="5644" width="11.625" style="58" customWidth="1"/>
    <col min="5645" max="5888" width="6.875" style="58"/>
    <col min="5889" max="5900" width="11.625" style="58" customWidth="1"/>
    <col min="5901" max="6144" width="6.875" style="58"/>
    <col min="6145" max="6156" width="11.625" style="58" customWidth="1"/>
    <col min="6157" max="6400" width="6.875" style="58"/>
    <col min="6401" max="6412" width="11.625" style="58" customWidth="1"/>
    <col min="6413" max="6656" width="6.875" style="58"/>
    <col min="6657" max="6668" width="11.625" style="58" customWidth="1"/>
    <col min="6669" max="6912" width="6.875" style="58"/>
    <col min="6913" max="6924" width="11.625" style="58" customWidth="1"/>
    <col min="6925" max="7168" width="6.875" style="58"/>
    <col min="7169" max="7180" width="11.625" style="58" customWidth="1"/>
    <col min="7181" max="7424" width="6.875" style="58"/>
    <col min="7425" max="7436" width="11.625" style="58" customWidth="1"/>
    <col min="7437" max="7680" width="6.875" style="58"/>
    <col min="7681" max="7692" width="11.625" style="58" customWidth="1"/>
    <col min="7693" max="7936" width="6.875" style="58"/>
    <col min="7937" max="7948" width="11.625" style="58" customWidth="1"/>
    <col min="7949" max="8192" width="6.875" style="58"/>
    <col min="8193" max="8204" width="11.625" style="58" customWidth="1"/>
    <col min="8205" max="8448" width="6.875" style="58"/>
    <col min="8449" max="8460" width="11.625" style="58" customWidth="1"/>
    <col min="8461" max="8704" width="6.875" style="58"/>
    <col min="8705" max="8716" width="11.625" style="58" customWidth="1"/>
    <col min="8717" max="8960" width="6.875" style="58"/>
    <col min="8961" max="8972" width="11.625" style="58" customWidth="1"/>
    <col min="8973" max="9216" width="6.875" style="58"/>
    <col min="9217" max="9228" width="11.625" style="58" customWidth="1"/>
    <col min="9229" max="9472" width="6.875" style="58"/>
    <col min="9473" max="9484" width="11.625" style="58" customWidth="1"/>
    <col min="9485" max="9728" width="6.875" style="58"/>
    <col min="9729" max="9740" width="11.625" style="58" customWidth="1"/>
    <col min="9741" max="9984" width="6.875" style="58"/>
    <col min="9985" max="9996" width="11.625" style="58" customWidth="1"/>
    <col min="9997" max="10240" width="6.875" style="58"/>
    <col min="10241" max="10252" width="11.625" style="58" customWidth="1"/>
    <col min="10253" max="10496" width="6.875" style="58"/>
    <col min="10497" max="10508" width="11.625" style="58" customWidth="1"/>
    <col min="10509" max="10752" width="6.875" style="58"/>
    <col min="10753" max="10764" width="11.625" style="58" customWidth="1"/>
    <col min="10765" max="11008" width="6.875" style="58"/>
    <col min="11009" max="11020" width="11.625" style="58" customWidth="1"/>
    <col min="11021" max="11264" width="6.875" style="58"/>
    <col min="11265" max="11276" width="11.625" style="58" customWidth="1"/>
    <col min="11277" max="11520" width="6.875" style="58"/>
    <col min="11521" max="11532" width="11.625" style="58" customWidth="1"/>
    <col min="11533" max="11776" width="6.875" style="58"/>
    <col min="11777" max="11788" width="11.625" style="58" customWidth="1"/>
    <col min="11789" max="12032" width="6.875" style="58"/>
    <col min="12033" max="12044" width="11.625" style="58" customWidth="1"/>
    <col min="12045" max="12288" width="6.875" style="58"/>
    <col min="12289" max="12300" width="11.625" style="58" customWidth="1"/>
    <col min="12301" max="12544" width="6.875" style="58"/>
    <col min="12545" max="12556" width="11.625" style="58" customWidth="1"/>
    <col min="12557" max="12800" width="6.875" style="58"/>
    <col min="12801" max="12812" width="11.625" style="58" customWidth="1"/>
    <col min="12813" max="13056" width="6.875" style="58"/>
    <col min="13057" max="13068" width="11.625" style="58" customWidth="1"/>
    <col min="13069" max="13312" width="6.875" style="58"/>
    <col min="13313" max="13324" width="11.625" style="58" customWidth="1"/>
    <col min="13325" max="13568" width="6.875" style="58"/>
    <col min="13569" max="13580" width="11.625" style="58" customWidth="1"/>
    <col min="13581" max="13824" width="6.875" style="58"/>
    <col min="13825" max="13836" width="11.625" style="58" customWidth="1"/>
    <col min="13837" max="14080" width="6.875" style="58"/>
    <col min="14081" max="14092" width="11.625" style="58" customWidth="1"/>
    <col min="14093" max="14336" width="6.875" style="58"/>
    <col min="14337" max="14348" width="11.625" style="58" customWidth="1"/>
    <col min="14349" max="14592" width="6.875" style="58"/>
    <col min="14593" max="14604" width="11.625" style="58" customWidth="1"/>
    <col min="14605" max="14848" width="6.875" style="58"/>
    <col min="14849" max="14860" width="11.625" style="58" customWidth="1"/>
    <col min="14861" max="15104" width="6.875" style="58"/>
    <col min="15105" max="15116" width="11.625" style="58" customWidth="1"/>
    <col min="15117" max="15360" width="6.875" style="58"/>
    <col min="15361" max="15372" width="11.625" style="58" customWidth="1"/>
    <col min="15373" max="15616" width="6.875" style="58"/>
    <col min="15617" max="15628" width="11.625" style="58" customWidth="1"/>
    <col min="15629" max="15872" width="6.875" style="58"/>
    <col min="15873" max="15884" width="11.625" style="58" customWidth="1"/>
    <col min="15885" max="16128" width="6.875" style="58"/>
    <col min="16129" max="16140" width="11.625" style="58" customWidth="1"/>
    <col min="16141" max="16384" width="6.875" style="58"/>
  </cols>
  <sheetData>
    <row r="1" ht="20.1" customHeight="1" spans="1:12">
      <c r="A1" s="59" t="s">
        <v>529</v>
      </c>
      <c r="L1" s="134"/>
    </row>
    <row r="2" ht="42" customHeight="1" spans="1:12">
      <c r="A2" s="110" t="s">
        <v>530</v>
      </c>
      <c r="B2" s="111"/>
      <c r="C2" s="111"/>
      <c r="D2" s="111"/>
      <c r="E2" s="111"/>
      <c r="F2" s="111"/>
      <c r="G2" s="111"/>
      <c r="H2" s="111"/>
      <c r="I2" s="111"/>
      <c r="J2" s="111"/>
      <c r="K2" s="111"/>
      <c r="L2" s="111"/>
    </row>
    <row r="3" ht="20.1" customHeight="1" spans="1:12">
      <c r="A3" s="124"/>
      <c r="B3" s="111"/>
      <c r="C3" s="111"/>
      <c r="D3" s="111"/>
      <c r="E3" s="111"/>
      <c r="F3" s="111"/>
      <c r="G3" s="111"/>
      <c r="H3" s="111"/>
      <c r="I3" s="111"/>
      <c r="J3" s="111"/>
      <c r="K3" s="111"/>
      <c r="L3" s="111"/>
    </row>
    <row r="4" ht="20.1" customHeight="1" spans="1:12">
      <c r="A4" s="125"/>
      <c r="B4" s="125"/>
      <c r="C4" s="125"/>
      <c r="D4" s="125"/>
      <c r="E4" s="125"/>
      <c r="F4" s="125"/>
      <c r="G4" s="125"/>
      <c r="H4" s="125"/>
      <c r="I4" s="125"/>
      <c r="J4" s="125"/>
      <c r="K4" s="125"/>
      <c r="L4" s="68" t="s">
        <v>313</v>
      </c>
    </row>
    <row r="5" ht="25.5" customHeight="1" spans="1:12">
      <c r="A5" s="82" t="s">
        <v>388</v>
      </c>
      <c r="B5" s="82"/>
      <c r="C5" s="82"/>
      <c r="D5" s="82"/>
      <c r="E5" s="82"/>
      <c r="F5" s="115"/>
      <c r="G5" s="82" t="s">
        <v>389</v>
      </c>
      <c r="H5" s="82"/>
      <c r="I5" s="82"/>
      <c r="J5" s="82"/>
      <c r="K5" s="82"/>
      <c r="L5" s="82"/>
    </row>
    <row r="6" ht="22.5" customHeight="1" spans="1:12">
      <c r="A6" s="98" t="s">
        <v>318</v>
      </c>
      <c r="B6" s="126" t="s">
        <v>531</v>
      </c>
      <c r="C6" s="98" t="s">
        <v>532</v>
      </c>
      <c r="D6" s="98"/>
      <c r="E6" s="98"/>
      <c r="F6" s="127" t="s">
        <v>533</v>
      </c>
      <c r="G6" s="128" t="s">
        <v>318</v>
      </c>
      <c r="H6" s="89" t="s">
        <v>531</v>
      </c>
      <c r="I6" s="98" t="s">
        <v>532</v>
      </c>
      <c r="J6" s="98"/>
      <c r="K6" s="135"/>
      <c r="L6" s="98" t="s">
        <v>533</v>
      </c>
    </row>
    <row r="7" ht="33.75" customHeight="1" spans="1:12">
      <c r="A7" s="116"/>
      <c r="B7" s="69"/>
      <c r="C7" s="117" t="s">
        <v>392</v>
      </c>
      <c r="D7" s="129" t="s">
        <v>534</v>
      </c>
      <c r="E7" s="129" t="s">
        <v>535</v>
      </c>
      <c r="F7" s="116"/>
      <c r="G7" s="130"/>
      <c r="H7" s="69"/>
      <c r="I7" s="136" t="s">
        <v>392</v>
      </c>
      <c r="J7" s="129" t="s">
        <v>534</v>
      </c>
      <c r="K7" s="137" t="s">
        <v>535</v>
      </c>
      <c r="L7" s="116"/>
    </row>
    <row r="8" ht="20.1" customHeight="1" spans="1:12">
      <c r="A8" s="131"/>
      <c r="B8" s="131"/>
      <c r="C8" s="131"/>
      <c r="D8" s="131"/>
      <c r="E8" s="131"/>
      <c r="F8" s="132"/>
      <c r="G8" s="121"/>
      <c r="H8" s="122"/>
      <c r="I8" s="138"/>
      <c r="J8" s="120"/>
      <c r="K8" s="121"/>
      <c r="L8" s="122"/>
    </row>
    <row r="9" ht="22.5" customHeight="1" spans="2:12">
      <c r="B9" s="133" t="s">
        <v>536</v>
      </c>
      <c r="C9" s="133"/>
      <c r="D9" s="133"/>
      <c r="E9" s="133"/>
      <c r="F9" s="133"/>
      <c r="G9" s="133"/>
      <c r="H9" s="133"/>
      <c r="I9" s="133"/>
      <c r="J9" s="133"/>
      <c r="K9" s="133"/>
      <c r="L9" s="60"/>
    </row>
    <row r="10" customHeight="1" spans="7:12">
      <c r="G10" s="60"/>
      <c r="H10" s="60"/>
      <c r="I10" s="60"/>
      <c r="J10" s="60"/>
      <c r="K10" s="60"/>
      <c r="L10" s="60"/>
    </row>
    <row r="11" customHeight="1" spans="7:12">
      <c r="G11" s="60"/>
      <c r="H11" s="60"/>
      <c r="I11" s="60"/>
      <c r="J11" s="60"/>
      <c r="K11" s="60"/>
      <c r="L11" s="60"/>
    </row>
    <row r="12" customHeight="1" spans="7:12">
      <c r="G12" s="60"/>
      <c r="H12" s="60"/>
      <c r="I12" s="60"/>
      <c r="L12" s="60"/>
    </row>
    <row r="13" customHeight="1" spans="6:11">
      <c r="F13" s="60"/>
      <c r="G13" s="60"/>
      <c r="H13" s="60"/>
      <c r="I13" s="60"/>
      <c r="J13" s="60"/>
      <c r="K13" s="60"/>
    </row>
    <row r="14" customHeight="1" spans="4:9">
      <c r="D14" s="60"/>
      <c r="G14" s="60"/>
      <c r="H14" s="60"/>
      <c r="I14" s="60"/>
    </row>
    <row r="15" customHeight="1" spans="10:10">
      <c r="J15" s="60"/>
    </row>
    <row r="16" customHeight="1" spans="11:12">
      <c r="K16" s="60"/>
      <c r="L16" s="60"/>
    </row>
    <row r="20" customHeight="1" spans="8:8">
      <c r="H20" s="60"/>
    </row>
  </sheetData>
  <mergeCells count="11">
    <mergeCell ref="A5:F5"/>
    <mergeCell ref="G5:L5"/>
    <mergeCell ref="C6:E6"/>
    <mergeCell ref="I6:K6"/>
    <mergeCell ref="B9:K9"/>
    <mergeCell ref="A6:A7"/>
    <mergeCell ref="B6:B7"/>
    <mergeCell ref="F6:F7"/>
    <mergeCell ref="G6:G7"/>
    <mergeCell ref="H6:H7"/>
    <mergeCell ref="L6:L7"/>
  </mergeCells>
  <printOptions horizontalCentered="1"/>
  <pageMargins left="0" right="0" top="0.999999984981507" bottom="0.999999984981507" header="0.499999992490753" footer="0.499999992490753"/>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7"/>
  <sheetViews>
    <sheetView showGridLines="0" showZeros="0" workbookViewId="0">
      <selection activeCell="A2" sqref="A2"/>
    </sheetView>
  </sheetViews>
  <sheetFormatPr defaultColWidth="6.875" defaultRowHeight="12.75" customHeight="1" outlineLevelCol="4"/>
  <cols>
    <col min="1" max="1" width="19.5" style="58" customWidth="1"/>
    <col min="2" max="2" width="52.5" style="58" customWidth="1"/>
    <col min="3" max="5" width="18.25" style="58" customWidth="1"/>
    <col min="6" max="256" width="6.875" style="58"/>
    <col min="257" max="257" width="19.5" style="58" customWidth="1"/>
    <col min="258" max="258" width="52.5" style="58" customWidth="1"/>
    <col min="259" max="261" width="18.25" style="58" customWidth="1"/>
    <col min="262" max="512" width="6.875" style="58"/>
    <col min="513" max="513" width="19.5" style="58" customWidth="1"/>
    <col min="514" max="514" width="52.5" style="58" customWidth="1"/>
    <col min="515" max="517" width="18.25" style="58" customWidth="1"/>
    <col min="518" max="768" width="6.875" style="58"/>
    <col min="769" max="769" width="19.5" style="58" customWidth="1"/>
    <col min="770" max="770" width="52.5" style="58" customWidth="1"/>
    <col min="771" max="773" width="18.25" style="58" customWidth="1"/>
    <col min="774" max="1024" width="6.875" style="58"/>
    <col min="1025" max="1025" width="19.5" style="58" customWidth="1"/>
    <col min="1026" max="1026" width="52.5" style="58" customWidth="1"/>
    <col min="1027" max="1029" width="18.25" style="58" customWidth="1"/>
    <col min="1030" max="1280" width="6.875" style="58"/>
    <col min="1281" max="1281" width="19.5" style="58" customWidth="1"/>
    <col min="1282" max="1282" width="52.5" style="58" customWidth="1"/>
    <col min="1283" max="1285" width="18.25" style="58" customWidth="1"/>
    <col min="1286" max="1536" width="6.875" style="58"/>
    <col min="1537" max="1537" width="19.5" style="58" customWidth="1"/>
    <col min="1538" max="1538" width="52.5" style="58" customWidth="1"/>
    <col min="1539" max="1541" width="18.25" style="58" customWidth="1"/>
    <col min="1542" max="1792" width="6.875" style="58"/>
    <col min="1793" max="1793" width="19.5" style="58" customWidth="1"/>
    <col min="1794" max="1794" width="52.5" style="58" customWidth="1"/>
    <col min="1795" max="1797" width="18.25" style="58" customWidth="1"/>
    <col min="1798" max="2048" width="6.875" style="58"/>
    <col min="2049" max="2049" width="19.5" style="58" customWidth="1"/>
    <col min="2050" max="2050" width="52.5" style="58" customWidth="1"/>
    <col min="2051" max="2053" width="18.25" style="58" customWidth="1"/>
    <col min="2054" max="2304" width="6.875" style="58"/>
    <col min="2305" max="2305" width="19.5" style="58" customWidth="1"/>
    <col min="2306" max="2306" width="52.5" style="58" customWidth="1"/>
    <col min="2307" max="2309" width="18.25" style="58" customWidth="1"/>
    <col min="2310" max="2560" width="6.875" style="58"/>
    <col min="2561" max="2561" width="19.5" style="58" customWidth="1"/>
    <col min="2562" max="2562" width="52.5" style="58" customWidth="1"/>
    <col min="2563" max="2565" width="18.25" style="58" customWidth="1"/>
    <col min="2566" max="2816" width="6.875" style="58"/>
    <col min="2817" max="2817" width="19.5" style="58" customWidth="1"/>
    <col min="2818" max="2818" width="52.5" style="58" customWidth="1"/>
    <col min="2819" max="2821" width="18.25" style="58" customWidth="1"/>
    <col min="2822" max="3072" width="6.875" style="58"/>
    <col min="3073" max="3073" width="19.5" style="58" customWidth="1"/>
    <col min="3074" max="3074" width="52.5" style="58" customWidth="1"/>
    <col min="3075" max="3077" width="18.25" style="58" customWidth="1"/>
    <col min="3078" max="3328" width="6.875" style="58"/>
    <col min="3329" max="3329" width="19.5" style="58" customWidth="1"/>
    <col min="3330" max="3330" width="52.5" style="58" customWidth="1"/>
    <col min="3331" max="3333" width="18.25" style="58" customWidth="1"/>
    <col min="3334" max="3584" width="6.875" style="58"/>
    <col min="3585" max="3585" width="19.5" style="58" customWidth="1"/>
    <col min="3586" max="3586" width="52.5" style="58" customWidth="1"/>
    <col min="3587" max="3589" width="18.25" style="58" customWidth="1"/>
    <col min="3590" max="3840" width="6.875" style="58"/>
    <col min="3841" max="3841" width="19.5" style="58" customWidth="1"/>
    <col min="3842" max="3842" width="52.5" style="58" customWidth="1"/>
    <col min="3843" max="3845" width="18.25" style="58" customWidth="1"/>
    <col min="3846" max="4096" width="6.875" style="58"/>
    <col min="4097" max="4097" width="19.5" style="58" customWidth="1"/>
    <col min="4098" max="4098" width="52.5" style="58" customWidth="1"/>
    <col min="4099" max="4101" width="18.25" style="58" customWidth="1"/>
    <col min="4102" max="4352" width="6.875" style="58"/>
    <col min="4353" max="4353" width="19.5" style="58" customWidth="1"/>
    <col min="4354" max="4354" width="52.5" style="58" customWidth="1"/>
    <col min="4355" max="4357" width="18.25" style="58" customWidth="1"/>
    <col min="4358" max="4608" width="6.875" style="58"/>
    <col min="4609" max="4609" width="19.5" style="58" customWidth="1"/>
    <col min="4610" max="4610" width="52.5" style="58" customWidth="1"/>
    <col min="4611" max="4613" width="18.25" style="58" customWidth="1"/>
    <col min="4614" max="4864" width="6.875" style="58"/>
    <col min="4865" max="4865" width="19.5" style="58" customWidth="1"/>
    <col min="4866" max="4866" width="52.5" style="58" customWidth="1"/>
    <col min="4867" max="4869" width="18.25" style="58" customWidth="1"/>
    <col min="4870" max="5120" width="6.875" style="58"/>
    <col min="5121" max="5121" width="19.5" style="58" customWidth="1"/>
    <col min="5122" max="5122" width="52.5" style="58" customWidth="1"/>
    <col min="5123" max="5125" width="18.25" style="58" customWidth="1"/>
    <col min="5126" max="5376" width="6.875" style="58"/>
    <col min="5377" max="5377" width="19.5" style="58" customWidth="1"/>
    <col min="5378" max="5378" width="52.5" style="58" customWidth="1"/>
    <col min="5379" max="5381" width="18.25" style="58" customWidth="1"/>
    <col min="5382" max="5632" width="6.875" style="58"/>
    <col min="5633" max="5633" width="19.5" style="58" customWidth="1"/>
    <col min="5634" max="5634" width="52.5" style="58" customWidth="1"/>
    <col min="5635" max="5637" width="18.25" style="58" customWidth="1"/>
    <col min="5638" max="5888" width="6.875" style="58"/>
    <col min="5889" max="5889" width="19.5" style="58" customWidth="1"/>
    <col min="5890" max="5890" width="52.5" style="58" customWidth="1"/>
    <col min="5891" max="5893" width="18.25" style="58" customWidth="1"/>
    <col min="5894" max="6144" width="6.875" style="58"/>
    <col min="6145" max="6145" width="19.5" style="58" customWidth="1"/>
    <col min="6146" max="6146" width="52.5" style="58" customWidth="1"/>
    <col min="6147" max="6149" width="18.25" style="58" customWidth="1"/>
    <col min="6150" max="6400" width="6.875" style="58"/>
    <col min="6401" max="6401" width="19.5" style="58" customWidth="1"/>
    <col min="6402" max="6402" width="52.5" style="58" customWidth="1"/>
    <col min="6403" max="6405" width="18.25" style="58" customWidth="1"/>
    <col min="6406" max="6656" width="6.875" style="58"/>
    <col min="6657" max="6657" width="19.5" style="58" customWidth="1"/>
    <col min="6658" max="6658" width="52.5" style="58" customWidth="1"/>
    <col min="6659" max="6661" width="18.25" style="58" customWidth="1"/>
    <col min="6662" max="6912" width="6.875" style="58"/>
    <col min="6913" max="6913" width="19.5" style="58" customWidth="1"/>
    <col min="6914" max="6914" width="52.5" style="58" customWidth="1"/>
    <col min="6915" max="6917" width="18.25" style="58" customWidth="1"/>
    <col min="6918" max="7168" width="6.875" style="58"/>
    <col min="7169" max="7169" width="19.5" style="58" customWidth="1"/>
    <col min="7170" max="7170" width="52.5" style="58" customWidth="1"/>
    <col min="7171" max="7173" width="18.25" style="58" customWidth="1"/>
    <col min="7174" max="7424" width="6.875" style="58"/>
    <col min="7425" max="7425" width="19.5" style="58" customWidth="1"/>
    <col min="7426" max="7426" width="52.5" style="58" customWidth="1"/>
    <col min="7427" max="7429" width="18.25" style="58" customWidth="1"/>
    <col min="7430" max="7680" width="6.875" style="58"/>
    <col min="7681" max="7681" width="19.5" style="58" customWidth="1"/>
    <col min="7682" max="7682" width="52.5" style="58" customWidth="1"/>
    <col min="7683" max="7685" width="18.25" style="58" customWidth="1"/>
    <col min="7686" max="7936" width="6.875" style="58"/>
    <col min="7937" max="7937" width="19.5" style="58" customWidth="1"/>
    <col min="7938" max="7938" width="52.5" style="58" customWidth="1"/>
    <col min="7939" max="7941" width="18.25" style="58" customWidth="1"/>
    <col min="7942" max="8192" width="6.875" style="58"/>
    <col min="8193" max="8193" width="19.5" style="58" customWidth="1"/>
    <col min="8194" max="8194" width="52.5" style="58" customWidth="1"/>
    <col min="8195" max="8197" width="18.25" style="58" customWidth="1"/>
    <col min="8198" max="8448" width="6.875" style="58"/>
    <col min="8449" max="8449" width="19.5" style="58" customWidth="1"/>
    <col min="8450" max="8450" width="52.5" style="58" customWidth="1"/>
    <col min="8451" max="8453" width="18.25" style="58" customWidth="1"/>
    <col min="8454" max="8704" width="6.875" style="58"/>
    <col min="8705" max="8705" width="19.5" style="58" customWidth="1"/>
    <col min="8706" max="8706" width="52.5" style="58" customWidth="1"/>
    <col min="8707" max="8709" width="18.25" style="58" customWidth="1"/>
    <col min="8710" max="8960" width="6.875" style="58"/>
    <col min="8961" max="8961" width="19.5" style="58" customWidth="1"/>
    <col min="8962" max="8962" width="52.5" style="58" customWidth="1"/>
    <col min="8963" max="8965" width="18.25" style="58" customWidth="1"/>
    <col min="8966" max="9216" width="6.875" style="58"/>
    <col min="9217" max="9217" width="19.5" style="58" customWidth="1"/>
    <col min="9218" max="9218" width="52.5" style="58" customWidth="1"/>
    <col min="9219" max="9221" width="18.25" style="58" customWidth="1"/>
    <col min="9222" max="9472" width="6.875" style="58"/>
    <col min="9473" max="9473" width="19.5" style="58" customWidth="1"/>
    <col min="9474" max="9474" width="52.5" style="58" customWidth="1"/>
    <col min="9475" max="9477" width="18.25" style="58" customWidth="1"/>
    <col min="9478" max="9728" width="6.875" style="58"/>
    <col min="9729" max="9729" width="19.5" style="58" customWidth="1"/>
    <col min="9730" max="9730" width="52.5" style="58" customWidth="1"/>
    <col min="9731" max="9733" width="18.25" style="58" customWidth="1"/>
    <col min="9734" max="9984" width="6.875" style="58"/>
    <col min="9985" max="9985" width="19.5" style="58" customWidth="1"/>
    <col min="9986" max="9986" width="52.5" style="58" customWidth="1"/>
    <col min="9987" max="9989" width="18.25" style="58" customWidth="1"/>
    <col min="9990" max="10240" width="6.875" style="58"/>
    <col min="10241" max="10241" width="19.5" style="58" customWidth="1"/>
    <col min="10242" max="10242" width="52.5" style="58" customWidth="1"/>
    <col min="10243" max="10245" width="18.25" style="58" customWidth="1"/>
    <col min="10246" max="10496" width="6.875" style="58"/>
    <col min="10497" max="10497" width="19.5" style="58" customWidth="1"/>
    <col min="10498" max="10498" width="52.5" style="58" customWidth="1"/>
    <col min="10499" max="10501" width="18.25" style="58" customWidth="1"/>
    <col min="10502" max="10752" width="6.875" style="58"/>
    <col min="10753" max="10753" width="19.5" style="58" customWidth="1"/>
    <col min="10754" max="10754" width="52.5" style="58" customWidth="1"/>
    <col min="10755" max="10757" width="18.25" style="58" customWidth="1"/>
    <col min="10758" max="11008" width="6.875" style="58"/>
    <col min="11009" max="11009" width="19.5" style="58" customWidth="1"/>
    <col min="11010" max="11010" width="52.5" style="58" customWidth="1"/>
    <col min="11011" max="11013" width="18.25" style="58" customWidth="1"/>
    <col min="11014" max="11264" width="6.875" style="58"/>
    <col min="11265" max="11265" width="19.5" style="58" customWidth="1"/>
    <col min="11266" max="11266" width="52.5" style="58" customWidth="1"/>
    <col min="11267" max="11269" width="18.25" style="58" customWidth="1"/>
    <col min="11270" max="11520" width="6.875" style="58"/>
    <col min="11521" max="11521" width="19.5" style="58" customWidth="1"/>
    <col min="11522" max="11522" width="52.5" style="58" customWidth="1"/>
    <col min="11523" max="11525" width="18.25" style="58" customWidth="1"/>
    <col min="11526" max="11776" width="6.875" style="58"/>
    <col min="11777" max="11777" width="19.5" style="58" customWidth="1"/>
    <col min="11778" max="11778" width="52.5" style="58" customWidth="1"/>
    <col min="11779" max="11781" width="18.25" style="58" customWidth="1"/>
    <col min="11782" max="12032" width="6.875" style="58"/>
    <col min="12033" max="12033" width="19.5" style="58" customWidth="1"/>
    <col min="12034" max="12034" width="52.5" style="58" customWidth="1"/>
    <col min="12035" max="12037" width="18.25" style="58" customWidth="1"/>
    <col min="12038" max="12288" width="6.875" style="58"/>
    <col min="12289" max="12289" width="19.5" style="58" customWidth="1"/>
    <col min="12290" max="12290" width="52.5" style="58" customWidth="1"/>
    <col min="12291" max="12293" width="18.25" style="58" customWidth="1"/>
    <col min="12294" max="12544" width="6.875" style="58"/>
    <col min="12545" max="12545" width="19.5" style="58" customWidth="1"/>
    <col min="12546" max="12546" width="52.5" style="58" customWidth="1"/>
    <col min="12547" max="12549" width="18.25" style="58" customWidth="1"/>
    <col min="12550" max="12800" width="6.875" style="58"/>
    <col min="12801" max="12801" width="19.5" style="58" customWidth="1"/>
    <col min="12802" max="12802" width="52.5" style="58" customWidth="1"/>
    <col min="12803" max="12805" width="18.25" style="58" customWidth="1"/>
    <col min="12806" max="13056" width="6.875" style="58"/>
    <col min="13057" max="13057" width="19.5" style="58" customWidth="1"/>
    <col min="13058" max="13058" width="52.5" style="58" customWidth="1"/>
    <col min="13059" max="13061" width="18.25" style="58" customWidth="1"/>
    <col min="13062" max="13312" width="6.875" style="58"/>
    <col min="13313" max="13313" width="19.5" style="58" customWidth="1"/>
    <col min="13314" max="13314" width="52.5" style="58" customWidth="1"/>
    <col min="13315" max="13317" width="18.25" style="58" customWidth="1"/>
    <col min="13318" max="13568" width="6.875" style="58"/>
    <col min="13569" max="13569" width="19.5" style="58" customWidth="1"/>
    <col min="13570" max="13570" width="52.5" style="58" customWidth="1"/>
    <col min="13571" max="13573" width="18.25" style="58" customWidth="1"/>
    <col min="13574" max="13824" width="6.875" style="58"/>
    <col min="13825" max="13825" width="19.5" style="58" customWidth="1"/>
    <col min="13826" max="13826" width="52.5" style="58" customWidth="1"/>
    <col min="13827" max="13829" width="18.25" style="58" customWidth="1"/>
    <col min="13830" max="14080" width="6.875" style="58"/>
    <col min="14081" max="14081" width="19.5" style="58" customWidth="1"/>
    <col min="14082" max="14082" width="52.5" style="58" customWidth="1"/>
    <col min="14083" max="14085" width="18.25" style="58" customWidth="1"/>
    <col min="14086" max="14336" width="6.875" style="58"/>
    <col min="14337" max="14337" width="19.5" style="58" customWidth="1"/>
    <col min="14338" max="14338" width="52.5" style="58" customWidth="1"/>
    <col min="14339" max="14341" width="18.25" style="58" customWidth="1"/>
    <col min="14342" max="14592" width="6.875" style="58"/>
    <col min="14593" max="14593" width="19.5" style="58" customWidth="1"/>
    <col min="14594" max="14594" width="52.5" style="58" customWidth="1"/>
    <col min="14595" max="14597" width="18.25" style="58" customWidth="1"/>
    <col min="14598" max="14848" width="6.875" style="58"/>
    <col min="14849" max="14849" width="19.5" style="58" customWidth="1"/>
    <col min="14850" max="14850" width="52.5" style="58" customWidth="1"/>
    <col min="14851" max="14853" width="18.25" style="58" customWidth="1"/>
    <col min="14854" max="15104" width="6.875" style="58"/>
    <col min="15105" max="15105" width="19.5" style="58" customWidth="1"/>
    <col min="15106" max="15106" width="52.5" style="58" customWidth="1"/>
    <col min="15107" max="15109" width="18.25" style="58" customWidth="1"/>
    <col min="15110" max="15360" width="6.875" style="58"/>
    <col min="15361" max="15361" width="19.5" style="58" customWidth="1"/>
    <col min="15362" max="15362" width="52.5" style="58" customWidth="1"/>
    <col min="15363" max="15365" width="18.25" style="58" customWidth="1"/>
    <col min="15366" max="15616" width="6.875" style="58"/>
    <col min="15617" max="15617" width="19.5" style="58" customWidth="1"/>
    <col min="15618" max="15618" width="52.5" style="58" customWidth="1"/>
    <col min="15619" max="15621" width="18.25" style="58" customWidth="1"/>
    <col min="15622" max="15872" width="6.875" style="58"/>
    <col min="15873" max="15873" width="19.5" style="58" customWidth="1"/>
    <col min="15874" max="15874" width="52.5" style="58" customWidth="1"/>
    <col min="15875" max="15877" width="18.25" style="58" customWidth="1"/>
    <col min="15878" max="16128" width="6.875" style="58"/>
    <col min="16129" max="16129" width="19.5" style="58" customWidth="1"/>
    <col min="16130" max="16130" width="52.5" style="58" customWidth="1"/>
    <col min="16131" max="16133" width="18.25" style="58" customWidth="1"/>
    <col min="16134" max="16384" width="6.875" style="58"/>
  </cols>
  <sheetData>
    <row r="1" ht="20.1" customHeight="1" spans="1:5">
      <c r="A1" s="59" t="s">
        <v>537</v>
      </c>
      <c r="E1" s="92"/>
    </row>
    <row r="2" ht="42.75" customHeight="1" spans="1:5">
      <c r="A2" s="110" t="s">
        <v>538</v>
      </c>
      <c r="B2" s="111"/>
      <c r="C2" s="111"/>
      <c r="D2" s="111"/>
      <c r="E2" s="111"/>
    </row>
    <row r="3" ht="20.1" customHeight="1" spans="1:5">
      <c r="A3" s="111"/>
      <c r="B3" s="111"/>
      <c r="C3" s="111"/>
      <c r="D3" s="111"/>
      <c r="E3" s="111"/>
    </row>
    <row r="4" ht="20.1" customHeight="1" spans="1:5">
      <c r="A4" s="112"/>
      <c r="B4" s="113"/>
      <c r="C4" s="113"/>
      <c r="D4" s="113"/>
      <c r="E4" s="114" t="s">
        <v>313</v>
      </c>
    </row>
    <row r="5" ht="20.1" customHeight="1" spans="1:5">
      <c r="A5" s="82" t="s">
        <v>390</v>
      </c>
      <c r="B5" s="115" t="s">
        <v>391</v>
      </c>
      <c r="C5" s="82" t="s">
        <v>539</v>
      </c>
      <c r="D5" s="82"/>
      <c r="E5" s="82"/>
    </row>
    <row r="6" ht="20.1" customHeight="1" spans="1:5">
      <c r="A6" s="116"/>
      <c r="B6" s="116"/>
      <c r="C6" s="117" t="s">
        <v>318</v>
      </c>
      <c r="D6" s="117" t="s">
        <v>393</v>
      </c>
      <c r="E6" s="117" t="s">
        <v>394</v>
      </c>
    </row>
    <row r="7" ht="20.1" customHeight="1" spans="1:5">
      <c r="A7" s="118"/>
      <c r="B7" s="119"/>
      <c r="C7" s="120"/>
      <c r="D7" s="121"/>
      <c r="E7" s="122"/>
    </row>
    <row r="8" ht="20.25" customHeight="1" spans="1:5">
      <c r="A8" s="123" t="s">
        <v>540</v>
      </c>
      <c r="B8" s="60"/>
      <c r="C8" s="60"/>
      <c r="D8" s="60"/>
      <c r="E8" s="60"/>
    </row>
    <row r="9" ht="20.25" customHeight="1" spans="1:5">
      <c r="A9" s="60"/>
      <c r="B9" s="60"/>
      <c r="C9" s="60"/>
      <c r="D9" s="60"/>
      <c r="E9" s="60"/>
    </row>
    <row r="10" customHeight="1" spans="1:5">
      <c r="A10" s="60"/>
      <c r="B10" s="60"/>
      <c r="C10" s="60"/>
      <c r="E10" s="60"/>
    </row>
    <row r="11" customHeight="1" spans="1:5">
      <c r="A11" s="60"/>
      <c r="B11" s="60"/>
      <c r="C11" s="60"/>
      <c r="D11" s="60"/>
      <c r="E11" s="60"/>
    </row>
    <row r="12" customHeight="1" spans="1:5">
      <c r="A12" s="60"/>
      <c r="B12" s="60"/>
      <c r="C12" s="60"/>
      <c r="E12" s="60"/>
    </row>
    <row r="13" customHeight="1" spans="1:5">
      <c r="A13" s="60"/>
      <c r="B13" s="60"/>
      <c r="D13" s="60"/>
      <c r="E13" s="60"/>
    </row>
    <row r="14" customHeight="1" spans="1:5">
      <c r="A14" s="60"/>
      <c r="E14" s="60"/>
    </row>
    <row r="15" customHeight="1" spans="2:2">
      <c r="B15" s="60"/>
    </row>
    <row r="16" customHeight="1" spans="2:2">
      <c r="B16" s="60"/>
    </row>
    <row r="17" customHeight="1" spans="2:2">
      <c r="B17" s="60"/>
    </row>
    <row r="18" customHeight="1" spans="2:2">
      <c r="B18" s="60"/>
    </row>
    <row r="19" customHeight="1" spans="2:2">
      <c r="B19" s="60"/>
    </row>
    <row r="20" customHeight="1" spans="2:2">
      <c r="B20" s="60"/>
    </row>
    <row r="22" customHeight="1" spans="2:2">
      <c r="B22" s="60"/>
    </row>
    <row r="23" customHeight="1" spans="2:2">
      <c r="B23" s="60"/>
    </row>
    <row r="25" customHeight="1" spans="2:2">
      <c r="B25" s="60"/>
    </row>
    <row r="26" customHeight="1" spans="2:2">
      <c r="B26" s="60"/>
    </row>
    <row r="27" customHeight="1" spans="4:4">
      <c r="D27" s="60"/>
    </row>
  </sheetData>
  <mergeCells count="3">
    <mergeCell ref="C5:E5"/>
    <mergeCell ref="A5:A6"/>
    <mergeCell ref="B5:B6"/>
  </mergeCells>
  <printOptions horizontalCentered="1"/>
  <pageMargins left="0" right="0" top="0.999999984981507" bottom="0.999999984981507" header="0.499999992490753" footer="0.499999992490753"/>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R44"/>
  <sheetViews>
    <sheetView showGridLines="0" showZeros="0" tabSelected="1" topLeftCell="A16" workbookViewId="0">
      <selection activeCell="D26" sqref="D26"/>
    </sheetView>
  </sheetViews>
  <sheetFormatPr defaultColWidth="6.875" defaultRowHeight="20.1" customHeight="1"/>
  <cols>
    <col min="1" max="1" width="34.5" style="58" customWidth="1"/>
    <col min="2" max="2" width="19.375" style="58" customWidth="1"/>
    <col min="3" max="3" width="0.25" style="58" hidden="1" customWidth="1"/>
    <col min="4" max="4" width="34.5" style="58" customWidth="1"/>
    <col min="5" max="5" width="24.875" style="58" customWidth="1"/>
    <col min="6" max="160" width="6.75" style="58" customWidth="1"/>
    <col min="161" max="257" width="6.875" style="58"/>
    <col min="258" max="261" width="34.5" style="58" customWidth="1"/>
    <col min="262" max="416" width="6.75" style="58" customWidth="1"/>
    <col min="417" max="513" width="6.875" style="58"/>
    <col min="514" max="517" width="34.5" style="58" customWidth="1"/>
    <col min="518" max="672" width="6.75" style="58" customWidth="1"/>
    <col min="673" max="769" width="6.875" style="58"/>
    <col min="770" max="773" width="34.5" style="58" customWidth="1"/>
    <col min="774" max="928" width="6.75" style="58" customWidth="1"/>
    <col min="929" max="1025" width="6.875" style="58"/>
    <col min="1026" max="1029" width="34.5" style="58" customWidth="1"/>
    <col min="1030" max="1184" width="6.75" style="58" customWidth="1"/>
    <col min="1185" max="1281" width="6.875" style="58"/>
    <col min="1282" max="1285" width="34.5" style="58" customWidth="1"/>
    <col min="1286" max="1440" width="6.75" style="58" customWidth="1"/>
    <col min="1441" max="1537" width="6.875" style="58"/>
    <col min="1538" max="1541" width="34.5" style="58" customWidth="1"/>
    <col min="1542" max="1696" width="6.75" style="58" customWidth="1"/>
    <col min="1697" max="1793" width="6.875" style="58"/>
    <col min="1794" max="1797" width="34.5" style="58" customWidth="1"/>
    <col min="1798" max="1952" width="6.75" style="58" customWidth="1"/>
    <col min="1953" max="2049" width="6.875" style="58"/>
    <col min="2050" max="2053" width="34.5" style="58" customWidth="1"/>
    <col min="2054" max="2208" width="6.75" style="58" customWidth="1"/>
    <col min="2209" max="2305" width="6.875" style="58"/>
    <col min="2306" max="2309" width="34.5" style="58" customWidth="1"/>
    <col min="2310" max="2464" width="6.75" style="58" customWidth="1"/>
    <col min="2465" max="2561" width="6.875" style="58"/>
    <col min="2562" max="2565" width="34.5" style="58" customWidth="1"/>
    <col min="2566" max="2720" width="6.75" style="58" customWidth="1"/>
    <col min="2721" max="2817" width="6.875" style="58"/>
    <col min="2818" max="2821" width="34.5" style="58" customWidth="1"/>
    <col min="2822" max="2976" width="6.75" style="58" customWidth="1"/>
    <col min="2977" max="3073" width="6.875" style="58"/>
    <col min="3074" max="3077" width="34.5" style="58" customWidth="1"/>
    <col min="3078" max="3232" width="6.75" style="58" customWidth="1"/>
    <col min="3233" max="3329" width="6.875" style="58"/>
    <col min="3330" max="3333" width="34.5" style="58" customWidth="1"/>
    <col min="3334" max="3488" width="6.75" style="58" customWidth="1"/>
    <col min="3489" max="3585" width="6.875" style="58"/>
    <col min="3586" max="3589" width="34.5" style="58" customWidth="1"/>
    <col min="3590" max="3744" width="6.75" style="58" customWidth="1"/>
    <col min="3745" max="3841" width="6.875" style="58"/>
    <col min="3842" max="3845" width="34.5" style="58" customWidth="1"/>
    <col min="3846" max="4000" width="6.75" style="58" customWidth="1"/>
    <col min="4001" max="4097" width="6.875" style="58"/>
    <col min="4098" max="4101" width="34.5" style="58" customWidth="1"/>
    <col min="4102" max="4256" width="6.75" style="58" customWidth="1"/>
    <col min="4257" max="4353" width="6.875" style="58"/>
    <col min="4354" max="4357" width="34.5" style="58" customWidth="1"/>
    <col min="4358" max="4512" width="6.75" style="58" customWidth="1"/>
    <col min="4513" max="4609" width="6.875" style="58"/>
    <col min="4610" max="4613" width="34.5" style="58" customWidth="1"/>
    <col min="4614" max="4768" width="6.75" style="58" customWidth="1"/>
    <col min="4769" max="4865" width="6.875" style="58"/>
    <col min="4866" max="4869" width="34.5" style="58" customWidth="1"/>
    <col min="4870" max="5024" width="6.75" style="58" customWidth="1"/>
    <col min="5025" max="5121" width="6.875" style="58"/>
    <col min="5122" max="5125" width="34.5" style="58" customWidth="1"/>
    <col min="5126" max="5280" width="6.75" style="58" customWidth="1"/>
    <col min="5281" max="5377" width="6.875" style="58"/>
    <col min="5378" max="5381" width="34.5" style="58" customWidth="1"/>
    <col min="5382" max="5536" width="6.75" style="58" customWidth="1"/>
    <col min="5537" max="5633" width="6.875" style="58"/>
    <col min="5634" max="5637" width="34.5" style="58" customWidth="1"/>
    <col min="5638" max="5792" width="6.75" style="58" customWidth="1"/>
    <col min="5793" max="5889" width="6.875" style="58"/>
    <col min="5890" max="5893" width="34.5" style="58" customWidth="1"/>
    <col min="5894" max="6048" width="6.75" style="58" customWidth="1"/>
    <col min="6049" max="6145" width="6.875" style="58"/>
    <col min="6146" max="6149" width="34.5" style="58" customWidth="1"/>
    <col min="6150" max="6304" width="6.75" style="58" customWidth="1"/>
    <col min="6305" max="6401" width="6.875" style="58"/>
    <col min="6402" max="6405" width="34.5" style="58" customWidth="1"/>
    <col min="6406" max="6560" width="6.75" style="58" customWidth="1"/>
    <col min="6561" max="6657" width="6.875" style="58"/>
    <col min="6658" max="6661" width="34.5" style="58" customWidth="1"/>
    <col min="6662" max="6816" width="6.75" style="58" customWidth="1"/>
    <col min="6817" max="6913" width="6.875" style="58"/>
    <col min="6914" max="6917" width="34.5" style="58" customWidth="1"/>
    <col min="6918" max="7072" width="6.75" style="58" customWidth="1"/>
    <col min="7073" max="7169" width="6.875" style="58"/>
    <col min="7170" max="7173" width="34.5" style="58" customWidth="1"/>
    <col min="7174" max="7328" width="6.75" style="58" customWidth="1"/>
    <col min="7329" max="7425" width="6.875" style="58"/>
    <col min="7426" max="7429" width="34.5" style="58" customWidth="1"/>
    <col min="7430" max="7584" width="6.75" style="58" customWidth="1"/>
    <col min="7585" max="7681" width="6.875" style="58"/>
    <col min="7682" max="7685" width="34.5" style="58" customWidth="1"/>
    <col min="7686" max="7840" width="6.75" style="58" customWidth="1"/>
    <col min="7841" max="7937" width="6.875" style="58"/>
    <col min="7938" max="7941" width="34.5" style="58" customWidth="1"/>
    <col min="7942" max="8096" width="6.75" style="58" customWidth="1"/>
    <col min="8097" max="8193" width="6.875" style="58"/>
    <col min="8194" max="8197" width="34.5" style="58" customWidth="1"/>
    <col min="8198" max="8352" width="6.75" style="58" customWidth="1"/>
    <col min="8353" max="8449" width="6.875" style="58"/>
    <col min="8450" max="8453" width="34.5" style="58" customWidth="1"/>
    <col min="8454" max="8608" width="6.75" style="58" customWidth="1"/>
    <col min="8609" max="8705" width="6.875" style="58"/>
    <col min="8706" max="8709" width="34.5" style="58" customWidth="1"/>
    <col min="8710" max="8864" width="6.75" style="58" customWidth="1"/>
    <col min="8865" max="8961" width="6.875" style="58"/>
    <col min="8962" max="8965" width="34.5" style="58" customWidth="1"/>
    <col min="8966" max="9120" width="6.75" style="58" customWidth="1"/>
    <col min="9121" max="9217" width="6.875" style="58"/>
    <col min="9218" max="9221" width="34.5" style="58" customWidth="1"/>
    <col min="9222" max="9376" width="6.75" style="58" customWidth="1"/>
    <col min="9377" max="9473" width="6.875" style="58"/>
    <col min="9474" max="9477" width="34.5" style="58" customWidth="1"/>
    <col min="9478" max="9632" width="6.75" style="58" customWidth="1"/>
    <col min="9633" max="9729" width="6.875" style="58"/>
    <col min="9730" max="9733" width="34.5" style="58" customWidth="1"/>
    <col min="9734" max="9888" width="6.75" style="58" customWidth="1"/>
    <col min="9889" max="9985" width="6.875" style="58"/>
    <col min="9986" max="9989" width="34.5" style="58" customWidth="1"/>
    <col min="9990" max="10144" width="6.75" style="58" customWidth="1"/>
    <col min="10145" max="10241" width="6.875" style="58"/>
    <col min="10242" max="10245" width="34.5" style="58" customWidth="1"/>
    <col min="10246" max="10400" width="6.75" style="58" customWidth="1"/>
    <col min="10401" max="10497" width="6.875" style="58"/>
    <col min="10498" max="10501" width="34.5" style="58" customWidth="1"/>
    <col min="10502" max="10656" width="6.75" style="58" customWidth="1"/>
    <col min="10657" max="10753" width="6.875" style="58"/>
    <col min="10754" max="10757" width="34.5" style="58" customWidth="1"/>
    <col min="10758" max="10912" width="6.75" style="58" customWidth="1"/>
    <col min="10913" max="11009" width="6.875" style="58"/>
    <col min="11010" max="11013" width="34.5" style="58" customWidth="1"/>
    <col min="11014" max="11168" width="6.75" style="58" customWidth="1"/>
    <col min="11169" max="11265" width="6.875" style="58"/>
    <col min="11266" max="11269" width="34.5" style="58" customWidth="1"/>
    <col min="11270" max="11424" width="6.75" style="58" customWidth="1"/>
    <col min="11425" max="11521" width="6.875" style="58"/>
    <col min="11522" max="11525" width="34.5" style="58" customWidth="1"/>
    <col min="11526" max="11680" width="6.75" style="58" customWidth="1"/>
    <col min="11681" max="11777" width="6.875" style="58"/>
    <col min="11778" max="11781" width="34.5" style="58" customWidth="1"/>
    <col min="11782" max="11936" width="6.75" style="58" customWidth="1"/>
    <col min="11937" max="12033" width="6.875" style="58"/>
    <col min="12034" max="12037" width="34.5" style="58" customWidth="1"/>
    <col min="12038" max="12192" width="6.75" style="58" customWidth="1"/>
    <col min="12193" max="12289" width="6.875" style="58"/>
    <col min="12290" max="12293" width="34.5" style="58" customWidth="1"/>
    <col min="12294" max="12448" width="6.75" style="58" customWidth="1"/>
    <col min="12449" max="12545" width="6.875" style="58"/>
    <col min="12546" max="12549" width="34.5" style="58" customWidth="1"/>
    <col min="12550" max="12704" width="6.75" style="58" customWidth="1"/>
    <col min="12705" max="12801" width="6.875" style="58"/>
    <col min="12802" max="12805" width="34.5" style="58" customWidth="1"/>
    <col min="12806" max="12960" width="6.75" style="58" customWidth="1"/>
    <col min="12961" max="13057" width="6.875" style="58"/>
    <col min="13058" max="13061" width="34.5" style="58" customWidth="1"/>
    <col min="13062" max="13216" width="6.75" style="58" customWidth="1"/>
    <col min="13217" max="13313" width="6.875" style="58"/>
    <col min="13314" max="13317" width="34.5" style="58" customWidth="1"/>
    <col min="13318" max="13472" width="6.75" style="58" customWidth="1"/>
    <col min="13473" max="13569" width="6.875" style="58"/>
    <col min="13570" max="13573" width="34.5" style="58" customWidth="1"/>
    <col min="13574" max="13728" width="6.75" style="58" customWidth="1"/>
    <col min="13729" max="13825" width="6.875" style="58"/>
    <col min="13826" max="13829" width="34.5" style="58" customWidth="1"/>
    <col min="13830" max="13984" width="6.75" style="58" customWidth="1"/>
    <col min="13985" max="14081" width="6.875" style="58"/>
    <col min="14082" max="14085" width="34.5" style="58" customWidth="1"/>
    <col min="14086" max="14240" width="6.75" style="58" customWidth="1"/>
    <col min="14241" max="14337" width="6.875" style="58"/>
    <col min="14338" max="14341" width="34.5" style="58" customWidth="1"/>
    <col min="14342" max="14496" width="6.75" style="58" customWidth="1"/>
    <col min="14497" max="14593" width="6.875" style="58"/>
    <col min="14594" max="14597" width="34.5" style="58" customWidth="1"/>
    <col min="14598" max="14752" width="6.75" style="58" customWidth="1"/>
    <col min="14753" max="14849" width="6.875" style="58"/>
    <col min="14850" max="14853" width="34.5" style="58" customWidth="1"/>
    <col min="14854" max="15008" width="6.75" style="58" customWidth="1"/>
    <col min="15009" max="15105" width="6.875" style="58"/>
    <col min="15106" max="15109" width="34.5" style="58" customWidth="1"/>
    <col min="15110" max="15264" width="6.75" style="58" customWidth="1"/>
    <col min="15265" max="15361" width="6.875" style="58"/>
    <col min="15362" max="15365" width="34.5" style="58" customWidth="1"/>
    <col min="15366" max="15520" width="6.75" style="58" customWidth="1"/>
    <col min="15521" max="15617" width="6.875" style="58"/>
    <col min="15618" max="15621" width="34.5" style="58" customWidth="1"/>
    <col min="15622" max="15776" width="6.75" style="58" customWidth="1"/>
    <col min="15777" max="15873" width="6.875" style="58"/>
    <col min="15874" max="15877" width="34.5" style="58" customWidth="1"/>
    <col min="15878" max="16032" width="6.75" style="58" customWidth="1"/>
    <col min="16033" max="16129" width="6.875" style="58"/>
    <col min="16130" max="16133" width="34.5" style="58" customWidth="1"/>
    <col min="16134" max="16288" width="6.75" style="58" customWidth="1"/>
    <col min="16289" max="16384" width="6.875" style="58"/>
  </cols>
  <sheetData>
    <row r="1" customHeight="1" spans="1:252">
      <c r="A1" s="59" t="s">
        <v>541</v>
      </c>
      <c r="B1" s="90"/>
      <c r="C1" s="90"/>
      <c r="D1" s="91"/>
      <c r="E1" s="92"/>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91"/>
      <c r="AH1" s="91"/>
      <c r="AI1" s="91"/>
      <c r="AJ1" s="91"/>
      <c r="AK1" s="91"/>
      <c r="AL1" s="91"/>
      <c r="AM1" s="91"/>
      <c r="AN1" s="91"/>
      <c r="AO1" s="91"/>
      <c r="AP1" s="91"/>
      <c r="AQ1" s="91"/>
      <c r="AR1" s="91"/>
      <c r="AS1" s="91"/>
      <c r="AT1" s="91"/>
      <c r="AU1" s="91"/>
      <c r="AV1" s="91"/>
      <c r="AW1" s="91"/>
      <c r="AX1" s="91"/>
      <c r="AY1" s="91"/>
      <c r="AZ1" s="91"/>
      <c r="BA1" s="91"/>
      <c r="BB1" s="91"/>
      <c r="BC1" s="91"/>
      <c r="BD1" s="91"/>
      <c r="BE1" s="91"/>
      <c r="BF1" s="91"/>
      <c r="BG1" s="91"/>
      <c r="BH1" s="91"/>
      <c r="BI1" s="91"/>
      <c r="BJ1" s="91"/>
      <c r="BK1" s="91"/>
      <c r="BL1" s="91"/>
      <c r="BM1" s="91"/>
      <c r="BN1" s="91"/>
      <c r="BO1" s="91"/>
      <c r="BP1" s="91"/>
      <c r="BQ1" s="91"/>
      <c r="BR1" s="91"/>
      <c r="BS1" s="91"/>
      <c r="BT1" s="91"/>
      <c r="BU1" s="91"/>
      <c r="BV1" s="91"/>
      <c r="BW1" s="91"/>
      <c r="BX1" s="91"/>
      <c r="BY1" s="91"/>
      <c r="BZ1" s="91"/>
      <c r="CA1" s="91"/>
      <c r="CB1" s="91"/>
      <c r="CC1" s="91"/>
      <c r="CD1" s="91"/>
      <c r="CE1" s="91"/>
      <c r="CF1" s="91"/>
      <c r="CG1" s="91"/>
      <c r="CH1" s="91"/>
      <c r="CI1" s="91"/>
      <c r="CJ1" s="91"/>
      <c r="CK1" s="91"/>
      <c r="CL1" s="91"/>
      <c r="CM1" s="91"/>
      <c r="CN1" s="91"/>
      <c r="CO1" s="91"/>
      <c r="CP1" s="91"/>
      <c r="CQ1" s="91"/>
      <c r="CR1" s="91"/>
      <c r="CS1" s="91"/>
      <c r="CT1" s="91"/>
      <c r="CU1" s="91"/>
      <c r="CV1" s="91"/>
      <c r="CW1" s="91"/>
      <c r="CX1" s="91"/>
      <c r="CY1" s="91"/>
      <c r="CZ1" s="91"/>
      <c r="DA1" s="91"/>
      <c r="DB1" s="91"/>
      <c r="DC1" s="91"/>
      <c r="DD1" s="91"/>
      <c r="DE1" s="91"/>
      <c r="DF1" s="91"/>
      <c r="DG1" s="91"/>
      <c r="DH1" s="91"/>
      <c r="DI1" s="91"/>
      <c r="DJ1" s="91"/>
      <c r="DK1" s="91"/>
      <c r="DL1" s="91"/>
      <c r="DM1" s="91"/>
      <c r="DN1" s="91"/>
      <c r="DO1" s="91"/>
      <c r="DP1" s="91"/>
      <c r="DQ1" s="91"/>
      <c r="DR1" s="91"/>
      <c r="DS1" s="91"/>
      <c r="DT1" s="91"/>
      <c r="DU1" s="91"/>
      <c r="DV1" s="91"/>
      <c r="DW1" s="91"/>
      <c r="DX1" s="91"/>
      <c r="DY1" s="91"/>
      <c r="DZ1" s="91"/>
      <c r="EA1" s="91"/>
      <c r="EB1" s="91"/>
      <c r="EC1" s="91"/>
      <c r="ED1" s="91"/>
      <c r="EE1" s="91"/>
      <c r="EF1" s="91"/>
      <c r="EG1" s="91"/>
      <c r="EH1" s="91"/>
      <c r="EI1" s="91"/>
      <c r="EJ1" s="91"/>
      <c r="EK1" s="91"/>
      <c r="EL1" s="91"/>
      <c r="EM1" s="91"/>
      <c r="EN1" s="91"/>
      <c r="EO1" s="91"/>
      <c r="EP1" s="91"/>
      <c r="EQ1" s="91"/>
      <c r="ER1" s="91"/>
      <c r="ES1" s="91"/>
      <c r="ET1" s="91"/>
      <c r="EU1" s="91"/>
      <c r="EV1" s="91"/>
      <c r="EW1" s="91"/>
      <c r="EX1" s="91"/>
      <c r="EY1" s="91"/>
      <c r="EZ1" s="91"/>
      <c r="FA1" s="91"/>
      <c r="FB1" s="91"/>
      <c r="FC1" s="91"/>
      <c r="FD1" s="91"/>
      <c r="FE1" s="109"/>
      <c r="FF1" s="109"/>
      <c r="FG1" s="109"/>
      <c r="FH1" s="109"/>
      <c r="FI1" s="109"/>
      <c r="FJ1" s="109"/>
      <c r="FK1" s="109"/>
      <c r="FL1" s="109"/>
      <c r="FM1" s="109"/>
      <c r="FN1" s="109"/>
      <c r="FO1" s="109"/>
      <c r="FP1" s="109"/>
      <c r="FQ1" s="109"/>
      <c r="FR1" s="109"/>
      <c r="FS1" s="109"/>
      <c r="FT1" s="109"/>
      <c r="FU1" s="109"/>
      <c r="FV1" s="109"/>
      <c r="FW1" s="109"/>
      <c r="FX1" s="109"/>
      <c r="FY1" s="109"/>
      <c r="FZ1" s="109"/>
      <c r="GA1" s="109"/>
      <c r="GB1" s="109"/>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row>
    <row r="2" ht="38.25" customHeight="1" spans="1:252">
      <c r="A2" s="93" t="s">
        <v>542</v>
      </c>
      <c r="B2" s="94"/>
      <c r="C2" s="94"/>
      <c r="D2" s="95"/>
      <c r="E2" s="94"/>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91"/>
      <c r="AM2" s="91"/>
      <c r="AN2" s="91"/>
      <c r="AO2" s="91"/>
      <c r="AP2" s="91"/>
      <c r="AQ2" s="91"/>
      <c r="AR2" s="91"/>
      <c r="AS2" s="91"/>
      <c r="AT2" s="91"/>
      <c r="AU2" s="91"/>
      <c r="AV2" s="91"/>
      <c r="AW2" s="91"/>
      <c r="AX2" s="91"/>
      <c r="AY2" s="91"/>
      <c r="AZ2" s="91"/>
      <c r="BA2" s="91"/>
      <c r="BB2" s="91"/>
      <c r="BC2" s="91"/>
      <c r="BD2" s="91"/>
      <c r="BE2" s="91"/>
      <c r="BF2" s="91"/>
      <c r="BG2" s="91"/>
      <c r="BH2" s="91"/>
      <c r="BI2" s="91"/>
      <c r="BJ2" s="91"/>
      <c r="BK2" s="91"/>
      <c r="BL2" s="91"/>
      <c r="BM2" s="91"/>
      <c r="BN2" s="91"/>
      <c r="BO2" s="91"/>
      <c r="BP2" s="91"/>
      <c r="BQ2" s="91"/>
      <c r="BR2" s="91"/>
      <c r="BS2" s="91"/>
      <c r="BT2" s="91"/>
      <c r="BU2" s="91"/>
      <c r="BV2" s="91"/>
      <c r="BW2" s="91"/>
      <c r="BX2" s="91"/>
      <c r="BY2" s="91"/>
      <c r="BZ2" s="91"/>
      <c r="CA2" s="91"/>
      <c r="CB2" s="91"/>
      <c r="CC2" s="91"/>
      <c r="CD2" s="91"/>
      <c r="CE2" s="91"/>
      <c r="CF2" s="91"/>
      <c r="CG2" s="91"/>
      <c r="CH2" s="91"/>
      <c r="CI2" s="91"/>
      <c r="CJ2" s="91"/>
      <c r="CK2" s="91"/>
      <c r="CL2" s="91"/>
      <c r="CM2" s="91"/>
      <c r="CN2" s="91"/>
      <c r="CO2" s="91"/>
      <c r="CP2" s="91"/>
      <c r="CQ2" s="91"/>
      <c r="CR2" s="91"/>
      <c r="CS2" s="91"/>
      <c r="CT2" s="91"/>
      <c r="CU2" s="91"/>
      <c r="CV2" s="91"/>
      <c r="CW2" s="91"/>
      <c r="CX2" s="91"/>
      <c r="CY2" s="91"/>
      <c r="CZ2" s="91"/>
      <c r="DA2" s="91"/>
      <c r="DB2" s="91"/>
      <c r="DC2" s="91"/>
      <c r="DD2" s="91"/>
      <c r="DE2" s="91"/>
      <c r="DF2" s="91"/>
      <c r="DG2" s="91"/>
      <c r="DH2" s="91"/>
      <c r="DI2" s="91"/>
      <c r="DJ2" s="91"/>
      <c r="DK2" s="91"/>
      <c r="DL2" s="91"/>
      <c r="DM2" s="91"/>
      <c r="DN2" s="91"/>
      <c r="DO2" s="91"/>
      <c r="DP2" s="91"/>
      <c r="DQ2" s="91"/>
      <c r="DR2" s="91"/>
      <c r="DS2" s="91"/>
      <c r="DT2" s="91"/>
      <c r="DU2" s="91"/>
      <c r="DV2" s="91"/>
      <c r="DW2" s="91"/>
      <c r="DX2" s="91"/>
      <c r="DY2" s="91"/>
      <c r="DZ2" s="91"/>
      <c r="EA2" s="91"/>
      <c r="EB2" s="91"/>
      <c r="EC2" s="91"/>
      <c r="ED2" s="91"/>
      <c r="EE2" s="91"/>
      <c r="EF2" s="91"/>
      <c r="EG2" s="91"/>
      <c r="EH2" s="91"/>
      <c r="EI2" s="91"/>
      <c r="EJ2" s="91"/>
      <c r="EK2" s="91"/>
      <c r="EL2" s="91"/>
      <c r="EM2" s="91"/>
      <c r="EN2" s="91"/>
      <c r="EO2" s="91"/>
      <c r="EP2" s="91"/>
      <c r="EQ2" s="91"/>
      <c r="ER2" s="91"/>
      <c r="ES2" s="91"/>
      <c r="ET2" s="91"/>
      <c r="EU2" s="91"/>
      <c r="EV2" s="91"/>
      <c r="EW2" s="91"/>
      <c r="EX2" s="91"/>
      <c r="EY2" s="91"/>
      <c r="EZ2" s="91"/>
      <c r="FA2" s="91"/>
      <c r="FB2" s="91"/>
      <c r="FC2" s="91"/>
      <c r="FD2" s="91"/>
      <c r="FE2" s="109"/>
      <c r="FF2" s="109"/>
      <c r="FG2" s="109"/>
      <c r="FH2" s="109"/>
      <c r="FI2" s="109"/>
      <c r="FJ2" s="109"/>
      <c r="FK2" s="109"/>
      <c r="FL2" s="109"/>
      <c r="FM2" s="109"/>
      <c r="FN2" s="109"/>
      <c r="FO2" s="109"/>
      <c r="FP2" s="109"/>
      <c r="FQ2" s="109"/>
      <c r="FR2" s="109"/>
      <c r="FS2" s="109"/>
      <c r="FT2" s="109"/>
      <c r="FU2" s="109"/>
      <c r="FV2" s="109"/>
      <c r="FW2" s="109"/>
      <c r="FX2" s="109"/>
      <c r="FY2" s="109"/>
      <c r="FZ2" s="109"/>
      <c r="GA2" s="109"/>
      <c r="GB2" s="109"/>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row>
    <row r="3" ht="12.75" customHeight="1" spans="1:252">
      <c r="A3" s="94"/>
      <c r="B3" s="94"/>
      <c r="C3" s="94"/>
      <c r="D3" s="95"/>
      <c r="E3" s="94"/>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c r="CA3" s="91"/>
      <c r="CB3" s="91"/>
      <c r="CC3" s="91"/>
      <c r="CD3" s="91"/>
      <c r="CE3" s="91"/>
      <c r="CF3" s="91"/>
      <c r="CG3" s="91"/>
      <c r="CH3" s="91"/>
      <c r="CI3" s="91"/>
      <c r="CJ3" s="91"/>
      <c r="CK3" s="91"/>
      <c r="CL3" s="91"/>
      <c r="CM3" s="91"/>
      <c r="CN3" s="91"/>
      <c r="CO3" s="91"/>
      <c r="CP3" s="91"/>
      <c r="CQ3" s="91"/>
      <c r="CR3" s="91"/>
      <c r="CS3" s="91"/>
      <c r="CT3" s="91"/>
      <c r="CU3" s="91"/>
      <c r="CV3" s="91"/>
      <c r="CW3" s="91"/>
      <c r="CX3" s="91"/>
      <c r="CY3" s="91"/>
      <c r="CZ3" s="91"/>
      <c r="DA3" s="91"/>
      <c r="DB3" s="91"/>
      <c r="DC3" s="91"/>
      <c r="DD3" s="91"/>
      <c r="DE3" s="91"/>
      <c r="DF3" s="91"/>
      <c r="DG3" s="91"/>
      <c r="DH3" s="91"/>
      <c r="DI3" s="91"/>
      <c r="DJ3" s="91"/>
      <c r="DK3" s="91"/>
      <c r="DL3" s="91"/>
      <c r="DM3" s="91"/>
      <c r="DN3" s="91"/>
      <c r="DO3" s="91"/>
      <c r="DP3" s="91"/>
      <c r="DQ3" s="91"/>
      <c r="DR3" s="91"/>
      <c r="DS3" s="91"/>
      <c r="DT3" s="91"/>
      <c r="DU3" s="91"/>
      <c r="DV3" s="91"/>
      <c r="DW3" s="91"/>
      <c r="DX3" s="91"/>
      <c r="DY3" s="91"/>
      <c r="DZ3" s="91"/>
      <c r="EA3" s="91"/>
      <c r="EB3" s="91"/>
      <c r="EC3" s="91"/>
      <c r="ED3" s="91"/>
      <c r="EE3" s="91"/>
      <c r="EF3" s="91"/>
      <c r="EG3" s="91"/>
      <c r="EH3" s="91"/>
      <c r="EI3" s="91"/>
      <c r="EJ3" s="91"/>
      <c r="EK3" s="91"/>
      <c r="EL3" s="91"/>
      <c r="EM3" s="91"/>
      <c r="EN3" s="91"/>
      <c r="EO3" s="91"/>
      <c r="EP3" s="91"/>
      <c r="EQ3" s="91"/>
      <c r="ER3" s="91"/>
      <c r="ES3" s="91"/>
      <c r="ET3" s="91"/>
      <c r="EU3" s="91"/>
      <c r="EV3" s="91"/>
      <c r="EW3" s="91"/>
      <c r="EX3" s="91"/>
      <c r="EY3" s="91"/>
      <c r="EZ3" s="91"/>
      <c r="FA3" s="91"/>
      <c r="FB3" s="91"/>
      <c r="FC3" s="91"/>
      <c r="FD3" s="91"/>
      <c r="FE3" s="109"/>
      <c r="FF3" s="109"/>
      <c r="FG3" s="109"/>
      <c r="FH3" s="109"/>
      <c r="FI3" s="109"/>
      <c r="FJ3" s="109"/>
      <c r="FK3" s="109"/>
      <c r="FL3" s="109"/>
      <c r="FM3" s="109"/>
      <c r="FN3" s="109"/>
      <c r="FO3" s="109"/>
      <c r="FP3" s="109"/>
      <c r="FQ3" s="109"/>
      <c r="FR3" s="109"/>
      <c r="FS3" s="109"/>
      <c r="FT3" s="109"/>
      <c r="FU3" s="109"/>
      <c r="FV3" s="109"/>
      <c r="FW3" s="109"/>
      <c r="FX3" s="109"/>
      <c r="FY3" s="109"/>
      <c r="FZ3" s="109"/>
      <c r="GA3" s="109"/>
      <c r="GB3" s="109"/>
      <c r="GC3" s="109"/>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c r="IR3" s="109"/>
    </row>
    <row r="4" customHeight="1" spans="1:252">
      <c r="A4" s="67"/>
      <c r="B4" s="96"/>
      <c r="C4" s="96"/>
      <c r="D4" s="97"/>
      <c r="E4" s="68" t="s">
        <v>313</v>
      </c>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1"/>
      <c r="BA4" s="91"/>
      <c r="BB4" s="91"/>
      <c r="BC4" s="91"/>
      <c r="BD4" s="91"/>
      <c r="BE4" s="91"/>
      <c r="BF4" s="91"/>
      <c r="BG4" s="91"/>
      <c r="BH4" s="91"/>
      <c r="BI4" s="91"/>
      <c r="BJ4" s="91"/>
      <c r="BK4" s="91"/>
      <c r="BL4" s="91"/>
      <c r="BM4" s="91"/>
      <c r="BN4" s="91"/>
      <c r="BO4" s="91"/>
      <c r="BP4" s="91"/>
      <c r="BQ4" s="91"/>
      <c r="BR4" s="91"/>
      <c r="BS4" s="91"/>
      <c r="BT4" s="91"/>
      <c r="BU4" s="91"/>
      <c r="BV4" s="91"/>
      <c r="BW4" s="91"/>
      <c r="BX4" s="91"/>
      <c r="BY4" s="91"/>
      <c r="BZ4" s="91"/>
      <c r="CA4" s="91"/>
      <c r="CB4" s="91"/>
      <c r="CC4" s="91"/>
      <c r="CD4" s="91"/>
      <c r="CE4" s="91"/>
      <c r="CF4" s="91"/>
      <c r="CG4" s="91"/>
      <c r="CH4" s="91"/>
      <c r="CI4" s="91"/>
      <c r="CJ4" s="91"/>
      <c r="CK4" s="91"/>
      <c r="CL4" s="91"/>
      <c r="CM4" s="91"/>
      <c r="CN4" s="91"/>
      <c r="CO4" s="91"/>
      <c r="CP4" s="91"/>
      <c r="CQ4" s="91"/>
      <c r="CR4" s="91"/>
      <c r="CS4" s="91"/>
      <c r="CT4" s="91"/>
      <c r="CU4" s="91"/>
      <c r="CV4" s="91"/>
      <c r="CW4" s="91"/>
      <c r="CX4" s="91"/>
      <c r="CY4" s="91"/>
      <c r="CZ4" s="91"/>
      <c r="DA4" s="91"/>
      <c r="DB4" s="91"/>
      <c r="DC4" s="91"/>
      <c r="DD4" s="91"/>
      <c r="DE4" s="91"/>
      <c r="DF4" s="91"/>
      <c r="DG4" s="91"/>
      <c r="DH4" s="91"/>
      <c r="DI4" s="91"/>
      <c r="DJ4" s="91"/>
      <c r="DK4" s="91"/>
      <c r="DL4" s="91"/>
      <c r="DM4" s="91"/>
      <c r="DN4" s="91"/>
      <c r="DO4" s="91"/>
      <c r="DP4" s="91"/>
      <c r="DQ4" s="91"/>
      <c r="DR4" s="91"/>
      <c r="DS4" s="91"/>
      <c r="DT4" s="91"/>
      <c r="DU4" s="91"/>
      <c r="DV4" s="91"/>
      <c r="DW4" s="91"/>
      <c r="DX4" s="91"/>
      <c r="DY4" s="91"/>
      <c r="DZ4" s="91"/>
      <c r="EA4" s="91"/>
      <c r="EB4" s="91"/>
      <c r="EC4" s="91"/>
      <c r="ED4" s="91"/>
      <c r="EE4" s="91"/>
      <c r="EF4" s="91"/>
      <c r="EG4" s="91"/>
      <c r="EH4" s="91"/>
      <c r="EI4" s="91"/>
      <c r="EJ4" s="91"/>
      <c r="EK4" s="91"/>
      <c r="EL4" s="91"/>
      <c r="EM4" s="91"/>
      <c r="EN4" s="91"/>
      <c r="EO4" s="91"/>
      <c r="EP4" s="91"/>
      <c r="EQ4" s="91"/>
      <c r="ER4" s="91"/>
      <c r="ES4" s="91"/>
      <c r="ET4" s="91"/>
      <c r="EU4" s="91"/>
      <c r="EV4" s="91"/>
      <c r="EW4" s="91"/>
      <c r="EX4" s="91"/>
      <c r="EY4" s="91"/>
      <c r="EZ4" s="91"/>
      <c r="FA4" s="91"/>
      <c r="FB4" s="91"/>
      <c r="FC4" s="91"/>
      <c r="FD4" s="91"/>
      <c r="FE4" s="109"/>
      <c r="FF4" s="109"/>
      <c r="FG4" s="109"/>
      <c r="FH4" s="109"/>
      <c r="FI4" s="109"/>
      <c r="FJ4" s="109"/>
      <c r="FK4" s="109"/>
      <c r="FL4" s="109"/>
      <c r="FM4" s="109"/>
      <c r="FN4" s="109"/>
      <c r="FO4" s="109"/>
      <c r="FP4" s="109"/>
      <c r="FQ4" s="109"/>
      <c r="FR4" s="109"/>
      <c r="FS4" s="109"/>
      <c r="FT4" s="109"/>
      <c r="FU4" s="109"/>
      <c r="FV4" s="109"/>
      <c r="FW4" s="109"/>
      <c r="FX4" s="109"/>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c r="IR4" s="109"/>
    </row>
    <row r="5" ht="23.25" customHeight="1" spans="1:252">
      <c r="A5" s="82" t="s">
        <v>314</v>
      </c>
      <c r="B5" s="82"/>
      <c r="C5" s="82"/>
      <c r="D5" s="82" t="s">
        <v>315</v>
      </c>
      <c r="E5" s="82"/>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91"/>
      <c r="AX5" s="91"/>
      <c r="AY5" s="91"/>
      <c r="AZ5" s="91"/>
      <c r="BA5" s="91"/>
      <c r="BB5" s="91"/>
      <c r="BC5" s="91"/>
      <c r="BD5" s="91"/>
      <c r="BE5" s="91"/>
      <c r="BF5" s="91"/>
      <c r="BG5" s="91"/>
      <c r="BH5" s="91"/>
      <c r="BI5" s="91"/>
      <c r="BJ5" s="91"/>
      <c r="BK5" s="91"/>
      <c r="BL5" s="91"/>
      <c r="BM5" s="91"/>
      <c r="BN5" s="91"/>
      <c r="BO5" s="91"/>
      <c r="BP5" s="91"/>
      <c r="BQ5" s="91"/>
      <c r="BR5" s="91"/>
      <c r="BS5" s="91"/>
      <c r="BT5" s="91"/>
      <c r="BU5" s="91"/>
      <c r="BV5" s="91"/>
      <c r="BW5" s="91"/>
      <c r="BX5" s="91"/>
      <c r="BY5" s="91"/>
      <c r="BZ5" s="91"/>
      <c r="CA5" s="91"/>
      <c r="CB5" s="91"/>
      <c r="CC5" s="91"/>
      <c r="CD5" s="91"/>
      <c r="CE5" s="91"/>
      <c r="CF5" s="91"/>
      <c r="CG5" s="91"/>
      <c r="CH5" s="91"/>
      <c r="CI5" s="91"/>
      <c r="CJ5" s="91"/>
      <c r="CK5" s="91"/>
      <c r="CL5" s="91"/>
      <c r="CM5" s="91"/>
      <c r="CN5" s="91"/>
      <c r="CO5" s="91"/>
      <c r="CP5" s="91"/>
      <c r="CQ5" s="91"/>
      <c r="CR5" s="91"/>
      <c r="CS5" s="91"/>
      <c r="CT5" s="91"/>
      <c r="CU5" s="91"/>
      <c r="CV5" s="91"/>
      <c r="CW5" s="91"/>
      <c r="CX5" s="91"/>
      <c r="CY5" s="91"/>
      <c r="CZ5" s="91"/>
      <c r="DA5" s="91"/>
      <c r="DB5" s="91"/>
      <c r="DC5" s="91"/>
      <c r="DD5" s="91"/>
      <c r="DE5" s="91"/>
      <c r="DF5" s="91"/>
      <c r="DG5" s="91"/>
      <c r="DH5" s="91"/>
      <c r="DI5" s="91"/>
      <c r="DJ5" s="91"/>
      <c r="DK5" s="91"/>
      <c r="DL5" s="91"/>
      <c r="DM5" s="91"/>
      <c r="DN5" s="91"/>
      <c r="DO5" s="91"/>
      <c r="DP5" s="91"/>
      <c r="DQ5" s="91"/>
      <c r="DR5" s="91"/>
      <c r="DS5" s="91"/>
      <c r="DT5" s="91"/>
      <c r="DU5" s="91"/>
      <c r="DV5" s="91"/>
      <c r="DW5" s="91"/>
      <c r="DX5" s="91"/>
      <c r="DY5" s="91"/>
      <c r="DZ5" s="91"/>
      <c r="EA5" s="91"/>
      <c r="EB5" s="91"/>
      <c r="EC5" s="91"/>
      <c r="ED5" s="91"/>
      <c r="EE5" s="91"/>
      <c r="EF5" s="91"/>
      <c r="EG5" s="91"/>
      <c r="EH5" s="91"/>
      <c r="EI5" s="91"/>
      <c r="EJ5" s="91"/>
      <c r="EK5" s="91"/>
      <c r="EL5" s="91"/>
      <c r="EM5" s="91"/>
      <c r="EN5" s="91"/>
      <c r="EO5" s="91"/>
      <c r="EP5" s="91"/>
      <c r="EQ5" s="91"/>
      <c r="ER5" s="91"/>
      <c r="ES5" s="91"/>
      <c r="ET5" s="91"/>
      <c r="EU5" s="91"/>
      <c r="EV5" s="91"/>
      <c r="EW5" s="91"/>
      <c r="EX5" s="91"/>
      <c r="EY5" s="91"/>
      <c r="EZ5" s="91"/>
      <c r="FA5" s="91"/>
      <c r="FB5" s="91"/>
      <c r="FC5" s="91"/>
      <c r="FD5" s="91"/>
      <c r="FE5" s="109"/>
      <c r="FF5" s="109"/>
      <c r="FG5" s="109"/>
      <c r="FH5" s="109"/>
      <c r="FI5" s="109"/>
      <c r="FJ5" s="109"/>
      <c r="FK5" s="109"/>
      <c r="FL5" s="109"/>
      <c r="FM5" s="109"/>
      <c r="FN5" s="109"/>
      <c r="FO5" s="109"/>
      <c r="FP5" s="109"/>
      <c r="FQ5" s="109"/>
      <c r="FR5" s="109"/>
      <c r="FS5" s="109"/>
      <c r="FT5" s="109"/>
      <c r="FU5" s="109"/>
      <c r="FV5" s="109"/>
      <c r="FW5" s="109"/>
      <c r="FX5" s="109"/>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c r="IR5" s="109"/>
    </row>
    <row r="6" ht="24" customHeight="1" spans="1:252">
      <c r="A6" s="98" t="s">
        <v>316</v>
      </c>
      <c r="B6" s="99" t="s">
        <v>317</v>
      </c>
      <c r="C6" s="99"/>
      <c r="D6" s="98" t="s">
        <v>316</v>
      </c>
      <c r="E6" s="98" t="s">
        <v>317</v>
      </c>
      <c r="F6" s="91"/>
      <c r="G6" s="91"/>
      <c r="H6" s="91"/>
      <c r="I6" s="91"/>
      <c r="J6" s="91"/>
      <c r="K6" s="91"/>
      <c r="L6" s="91"/>
      <c r="M6" s="91"/>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c r="AU6" s="91"/>
      <c r="AV6" s="91"/>
      <c r="AW6" s="91"/>
      <c r="AX6" s="91"/>
      <c r="AY6" s="91"/>
      <c r="AZ6" s="91"/>
      <c r="BA6" s="91"/>
      <c r="BB6" s="91"/>
      <c r="BC6" s="91"/>
      <c r="BD6" s="91"/>
      <c r="BE6" s="91"/>
      <c r="BF6" s="91"/>
      <c r="BG6" s="91"/>
      <c r="BH6" s="91"/>
      <c r="BI6" s="91"/>
      <c r="BJ6" s="91"/>
      <c r="BK6" s="91"/>
      <c r="BL6" s="91"/>
      <c r="BM6" s="91"/>
      <c r="BN6" s="91"/>
      <c r="BO6" s="91"/>
      <c r="BP6" s="91"/>
      <c r="BQ6" s="91"/>
      <c r="BR6" s="91"/>
      <c r="BS6" s="91"/>
      <c r="BT6" s="91"/>
      <c r="BU6" s="91"/>
      <c r="BV6" s="91"/>
      <c r="BW6" s="91"/>
      <c r="BX6" s="91"/>
      <c r="BY6" s="91"/>
      <c r="BZ6" s="91"/>
      <c r="CA6" s="91"/>
      <c r="CB6" s="91"/>
      <c r="CC6" s="91"/>
      <c r="CD6" s="91"/>
      <c r="CE6" s="91"/>
      <c r="CF6" s="91"/>
      <c r="CG6" s="91"/>
      <c r="CH6" s="91"/>
      <c r="CI6" s="91"/>
      <c r="CJ6" s="91"/>
      <c r="CK6" s="91"/>
      <c r="CL6" s="91"/>
      <c r="CM6" s="91"/>
      <c r="CN6" s="91"/>
      <c r="CO6" s="91"/>
      <c r="CP6" s="91"/>
      <c r="CQ6" s="91"/>
      <c r="CR6" s="91"/>
      <c r="CS6" s="91"/>
      <c r="CT6" s="91"/>
      <c r="CU6" s="91"/>
      <c r="CV6" s="91"/>
      <c r="CW6" s="91"/>
      <c r="CX6" s="91"/>
      <c r="CY6" s="91"/>
      <c r="CZ6" s="91"/>
      <c r="DA6" s="91"/>
      <c r="DB6" s="91"/>
      <c r="DC6" s="91"/>
      <c r="DD6" s="91"/>
      <c r="DE6" s="91"/>
      <c r="DF6" s="91"/>
      <c r="DG6" s="91"/>
      <c r="DH6" s="91"/>
      <c r="DI6" s="91"/>
      <c r="DJ6" s="91"/>
      <c r="DK6" s="91"/>
      <c r="DL6" s="91"/>
      <c r="DM6" s="91"/>
      <c r="DN6" s="91"/>
      <c r="DO6" s="91"/>
      <c r="DP6" s="91"/>
      <c r="DQ6" s="91"/>
      <c r="DR6" s="91"/>
      <c r="DS6" s="91"/>
      <c r="DT6" s="91"/>
      <c r="DU6" s="91"/>
      <c r="DV6" s="91"/>
      <c r="DW6" s="91"/>
      <c r="DX6" s="91"/>
      <c r="DY6" s="91"/>
      <c r="DZ6" s="91"/>
      <c r="EA6" s="91"/>
      <c r="EB6" s="91"/>
      <c r="EC6" s="91"/>
      <c r="ED6" s="91"/>
      <c r="EE6" s="91"/>
      <c r="EF6" s="91"/>
      <c r="EG6" s="91"/>
      <c r="EH6" s="91"/>
      <c r="EI6" s="91"/>
      <c r="EJ6" s="91"/>
      <c r="EK6" s="91"/>
      <c r="EL6" s="91"/>
      <c r="EM6" s="91"/>
      <c r="EN6" s="91"/>
      <c r="EO6" s="91"/>
      <c r="EP6" s="91"/>
      <c r="EQ6" s="91"/>
      <c r="ER6" s="91"/>
      <c r="ES6" s="91"/>
      <c r="ET6" s="91"/>
      <c r="EU6" s="91"/>
      <c r="EV6" s="91"/>
      <c r="EW6" s="91"/>
      <c r="EX6" s="91"/>
      <c r="EY6" s="91"/>
      <c r="EZ6" s="91"/>
      <c r="FA6" s="91"/>
      <c r="FB6" s="91"/>
      <c r="FC6" s="91"/>
      <c r="FD6" s="91"/>
      <c r="FE6" s="109"/>
      <c r="FF6" s="109"/>
      <c r="FG6" s="109"/>
      <c r="FH6" s="109"/>
      <c r="FI6" s="109"/>
      <c r="FJ6" s="109"/>
      <c r="FK6" s="109"/>
      <c r="FL6" s="109"/>
      <c r="FM6" s="109"/>
      <c r="FN6" s="109"/>
      <c r="FO6" s="109"/>
      <c r="FP6" s="109"/>
      <c r="FQ6" s="109"/>
      <c r="FR6" s="109"/>
      <c r="FS6" s="109"/>
      <c r="FT6" s="109"/>
      <c r="FU6" s="109"/>
      <c r="FV6" s="109"/>
      <c r="FW6" s="109"/>
      <c r="FX6" s="109"/>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c r="IR6" s="109"/>
    </row>
    <row r="7" customHeight="1" spans="1:252">
      <c r="A7" s="100" t="s">
        <v>543</v>
      </c>
      <c r="B7" s="101">
        <v>501.11</v>
      </c>
      <c r="C7" s="102" t="s">
        <v>325</v>
      </c>
      <c r="D7" s="26" t="s">
        <v>326</v>
      </c>
      <c r="E7" s="101">
        <f>SUMPRODUCT(('[1]13-2021年预算'!$G$8:$G$1778=[1]批复1!$J$14)*('[1]13-2021年预算'!$Q$8:$Q$1778=$C7)*'[1]13-2021年预算'!$AA$8:$AA$1778)</f>
        <v>0</v>
      </c>
      <c r="F7" s="91"/>
      <c r="G7" s="91"/>
      <c r="H7" s="91"/>
      <c r="I7" s="91"/>
      <c r="J7" s="91"/>
      <c r="K7" s="91"/>
      <c r="L7" s="91"/>
      <c r="M7" s="91"/>
      <c r="N7" s="91"/>
      <c r="O7" s="91"/>
      <c r="P7" s="91"/>
      <c r="Q7" s="91"/>
      <c r="R7" s="91"/>
      <c r="S7" s="91"/>
      <c r="T7" s="91"/>
      <c r="U7" s="91"/>
      <c r="V7" s="91"/>
      <c r="W7" s="91"/>
      <c r="X7" s="91"/>
      <c r="Y7" s="91"/>
      <c r="Z7" s="91"/>
      <c r="AA7" s="91"/>
      <c r="AB7" s="91"/>
      <c r="AC7" s="91"/>
      <c r="AD7" s="91"/>
      <c r="AE7" s="91"/>
      <c r="AF7" s="91"/>
      <c r="AG7" s="91"/>
      <c r="AH7" s="91"/>
      <c r="AI7" s="91"/>
      <c r="AJ7" s="91"/>
      <c r="AK7" s="91"/>
      <c r="AL7" s="91"/>
      <c r="AM7" s="91"/>
      <c r="AN7" s="91"/>
      <c r="AO7" s="91"/>
      <c r="AP7" s="91"/>
      <c r="AQ7" s="91"/>
      <c r="AR7" s="91"/>
      <c r="AS7" s="91"/>
      <c r="AT7" s="91"/>
      <c r="AU7" s="91"/>
      <c r="AV7" s="91"/>
      <c r="AW7" s="91"/>
      <c r="AX7" s="91"/>
      <c r="AY7" s="91"/>
      <c r="AZ7" s="91"/>
      <c r="BA7" s="91"/>
      <c r="BB7" s="91"/>
      <c r="BC7" s="91"/>
      <c r="BD7" s="91"/>
      <c r="BE7" s="91"/>
      <c r="BF7" s="91"/>
      <c r="BG7" s="91"/>
      <c r="BH7" s="91"/>
      <c r="BI7" s="91"/>
      <c r="BJ7" s="91"/>
      <c r="BK7" s="91"/>
      <c r="BL7" s="91"/>
      <c r="BM7" s="91"/>
      <c r="BN7" s="91"/>
      <c r="BO7" s="91"/>
      <c r="BP7" s="91"/>
      <c r="BQ7" s="91"/>
      <c r="BR7" s="91"/>
      <c r="BS7" s="91"/>
      <c r="BT7" s="91"/>
      <c r="BU7" s="91"/>
      <c r="BV7" s="91"/>
      <c r="BW7" s="91"/>
      <c r="BX7" s="91"/>
      <c r="BY7" s="91"/>
      <c r="BZ7" s="91"/>
      <c r="CA7" s="91"/>
      <c r="CB7" s="91"/>
      <c r="CC7" s="91"/>
      <c r="CD7" s="91"/>
      <c r="CE7" s="91"/>
      <c r="CF7" s="91"/>
      <c r="CG7" s="91"/>
      <c r="CH7" s="91"/>
      <c r="CI7" s="91"/>
      <c r="CJ7" s="91"/>
      <c r="CK7" s="91"/>
      <c r="CL7" s="91"/>
      <c r="CM7" s="91"/>
      <c r="CN7" s="91"/>
      <c r="CO7" s="91"/>
      <c r="CP7" s="91"/>
      <c r="CQ7" s="91"/>
      <c r="CR7" s="91"/>
      <c r="CS7" s="91"/>
      <c r="CT7" s="91"/>
      <c r="CU7" s="91"/>
      <c r="CV7" s="91"/>
      <c r="CW7" s="91"/>
      <c r="CX7" s="91"/>
      <c r="CY7" s="91"/>
      <c r="CZ7" s="91"/>
      <c r="DA7" s="91"/>
      <c r="DB7" s="91"/>
      <c r="DC7" s="91"/>
      <c r="DD7" s="91"/>
      <c r="DE7" s="91"/>
      <c r="DF7" s="91"/>
      <c r="DG7" s="91"/>
      <c r="DH7" s="91"/>
      <c r="DI7" s="91"/>
      <c r="DJ7" s="91"/>
      <c r="DK7" s="91"/>
      <c r="DL7" s="91"/>
      <c r="DM7" s="91"/>
      <c r="DN7" s="91"/>
      <c r="DO7" s="91"/>
      <c r="DP7" s="91"/>
      <c r="DQ7" s="91"/>
      <c r="DR7" s="91"/>
      <c r="DS7" s="91"/>
      <c r="DT7" s="91"/>
      <c r="DU7" s="91"/>
      <c r="DV7" s="91"/>
      <c r="DW7" s="91"/>
      <c r="DX7" s="91"/>
      <c r="DY7" s="91"/>
      <c r="DZ7" s="91"/>
      <c r="EA7" s="91"/>
      <c r="EB7" s="91"/>
      <c r="EC7" s="91"/>
      <c r="ED7" s="91"/>
      <c r="EE7" s="91"/>
      <c r="EF7" s="91"/>
      <c r="EG7" s="91"/>
      <c r="EH7" s="91"/>
      <c r="EI7" s="91"/>
      <c r="EJ7" s="91"/>
      <c r="EK7" s="91"/>
      <c r="EL7" s="91"/>
      <c r="EM7" s="91"/>
      <c r="EN7" s="91"/>
      <c r="EO7" s="91"/>
      <c r="EP7" s="91"/>
      <c r="EQ7" s="91"/>
      <c r="ER7" s="91"/>
      <c r="ES7" s="91"/>
      <c r="ET7" s="91"/>
      <c r="EU7" s="91"/>
      <c r="EV7" s="91"/>
      <c r="EW7" s="91"/>
      <c r="EX7" s="91"/>
      <c r="EY7" s="91"/>
      <c r="EZ7" s="91"/>
      <c r="FA7" s="91"/>
      <c r="FB7" s="91"/>
      <c r="FC7" s="91"/>
      <c r="FD7" s="91"/>
      <c r="FE7" s="109"/>
      <c r="FF7" s="109"/>
      <c r="FG7" s="109"/>
      <c r="FH7" s="109"/>
      <c r="FI7" s="109"/>
      <c r="FJ7" s="109"/>
      <c r="FK7" s="109"/>
      <c r="FL7" s="109"/>
      <c r="FM7" s="109"/>
      <c r="FN7" s="109"/>
      <c r="FO7" s="109"/>
      <c r="FP7" s="109"/>
      <c r="FQ7" s="109"/>
      <c r="FR7" s="109"/>
      <c r="FS7" s="109"/>
      <c r="FT7" s="109"/>
      <c r="FU7" s="109"/>
      <c r="FV7" s="109"/>
      <c r="FW7" s="109"/>
      <c r="FX7" s="109"/>
      <c r="FY7" s="109"/>
      <c r="FZ7" s="109"/>
      <c r="GA7" s="109"/>
      <c r="GB7" s="109"/>
      <c r="GC7" s="109"/>
      <c r="GD7" s="109"/>
      <c r="GE7" s="109"/>
      <c r="GF7" s="109"/>
      <c r="GG7" s="109"/>
      <c r="GH7" s="109"/>
      <c r="GI7" s="109"/>
      <c r="GJ7" s="109"/>
      <c r="GK7" s="109"/>
      <c r="GL7" s="109"/>
      <c r="GM7" s="109"/>
      <c r="GN7" s="109"/>
      <c r="GO7" s="109"/>
      <c r="GP7" s="109"/>
      <c r="GQ7" s="109"/>
      <c r="GR7" s="109"/>
      <c r="GS7" s="109"/>
      <c r="GT7" s="109"/>
      <c r="GU7" s="109"/>
      <c r="GV7" s="109"/>
      <c r="GW7" s="109"/>
      <c r="GX7" s="109"/>
      <c r="GY7" s="109"/>
      <c r="GZ7" s="109"/>
      <c r="HA7" s="109"/>
      <c r="HB7" s="109"/>
      <c r="HC7" s="109"/>
      <c r="HD7" s="109"/>
      <c r="HE7" s="109"/>
      <c r="HF7" s="109"/>
      <c r="HG7" s="109"/>
      <c r="HH7" s="109"/>
      <c r="HI7" s="109"/>
      <c r="HJ7" s="109"/>
      <c r="HK7" s="109"/>
      <c r="HL7" s="109"/>
      <c r="HM7" s="109"/>
      <c r="HN7" s="109"/>
      <c r="HO7" s="109"/>
      <c r="HP7" s="109"/>
      <c r="HQ7" s="109"/>
      <c r="HR7" s="109"/>
      <c r="HS7" s="109"/>
      <c r="HT7" s="109"/>
      <c r="HU7" s="109"/>
      <c r="HV7" s="109"/>
      <c r="HW7" s="109"/>
      <c r="HX7" s="109"/>
      <c r="HY7" s="109"/>
      <c r="HZ7" s="109"/>
      <c r="IA7" s="109"/>
      <c r="IB7" s="109"/>
      <c r="IC7" s="109"/>
      <c r="ID7" s="109"/>
      <c r="IE7" s="109"/>
      <c r="IF7" s="109"/>
      <c r="IG7" s="109"/>
      <c r="IH7" s="109"/>
      <c r="II7" s="109"/>
      <c r="IJ7" s="109"/>
      <c r="IK7" s="109"/>
      <c r="IL7" s="109"/>
      <c r="IM7" s="109"/>
      <c r="IN7" s="109"/>
      <c r="IO7" s="109"/>
      <c r="IP7" s="109"/>
      <c r="IQ7" s="109"/>
      <c r="IR7" s="109"/>
    </row>
    <row r="8" customHeight="1" spans="1:252">
      <c r="A8" s="100" t="s">
        <v>544</v>
      </c>
      <c r="B8" s="101">
        <f>'[1]1、财政拨款收支总表'!B9</f>
        <v>0</v>
      </c>
      <c r="C8" s="102" t="s">
        <v>328</v>
      </c>
      <c r="D8" s="26" t="s">
        <v>329</v>
      </c>
      <c r="E8" s="101">
        <f>SUMPRODUCT(('[1]13-2021年预算'!$G$8:$G$1778=[1]批复1!$J$14)*('[1]13-2021年预算'!$Q$8:$Q$1778=$C8)*'[1]13-2021年预算'!$AA$8:$AA$1778)</f>
        <v>0</v>
      </c>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91"/>
      <c r="AN8" s="91"/>
      <c r="AO8" s="91"/>
      <c r="AP8" s="91"/>
      <c r="AQ8" s="91"/>
      <c r="AR8" s="91"/>
      <c r="AS8" s="91"/>
      <c r="AT8" s="91"/>
      <c r="AU8" s="91"/>
      <c r="AV8" s="91"/>
      <c r="AW8" s="91"/>
      <c r="AX8" s="91"/>
      <c r="AY8" s="91"/>
      <c r="AZ8" s="91"/>
      <c r="BA8" s="91"/>
      <c r="BB8" s="91"/>
      <c r="BC8" s="91"/>
      <c r="BD8" s="91"/>
      <c r="BE8" s="91"/>
      <c r="BF8" s="91"/>
      <c r="BG8" s="91"/>
      <c r="BH8" s="91"/>
      <c r="BI8" s="91"/>
      <c r="BJ8" s="91"/>
      <c r="BK8" s="91"/>
      <c r="BL8" s="91"/>
      <c r="BM8" s="91"/>
      <c r="BN8" s="91"/>
      <c r="BO8" s="91"/>
      <c r="BP8" s="91"/>
      <c r="BQ8" s="91"/>
      <c r="BR8" s="91"/>
      <c r="BS8" s="91"/>
      <c r="BT8" s="91"/>
      <c r="BU8" s="91"/>
      <c r="BV8" s="91"/>
      <c r="BW8" s="91"/>
      <c r="BX8" s="91"/>
      <c r="BY8" s="91"/>
      <c r="BZ8" s="91"/>
      <c r="CA8" s="91"/>
      <c r="CB8" s="91"/>
      <c r="CC8" s="91"/>
      <c r="CD8" s="91"/>
      <c r="CE8" s="91"/>
      <c r="CF8" s="91"/>
      <c r="CG8" s="91"/>
      <c r="CH8" s="91"/>
      <c r="CI8" s="91"/>
      <c r="CJ8" s="91"/>
      <c r="CK8" s="91"/>
      <c r="CL8" s="91"/>
      <c r="CM8" s="91"/>
      <c r="CN8" s="91"/>
      <c r="CO8" s="91"/>
      <c r="CP8" s="91"/>
      <c r="CQ8" s="91"/>
      <c r="CR8" s="91"/>
      <c r="CS8" s="91"/>
      <c r="CT8" s="91"/>
      <c r="CU8" s="91"/>
      <c r="CV8" s="91"/>
      <c r="CW8" s="91"/>
      <c r="CX8" s="91"/>
      <c r="CY8" s="91"/>
      <c r="CZ8" s="91"/>
      <c r="DA8" s="91"/>
      <c r="DB8" s="91"/>
      <c r="DC8" s="91"/>
      <c r="DD8" s="91"/>
      <c r="DE8" s="91"/>
      <c r="DF8" s="91"/>
      <c r="DG8" s="91"/>
      <c r="DH8" s="91"/>
      <c r="DI8" s="91"/>
      <c r="DJ8" s="91"/>
      <c r="DK8" s="91"/>
      <c r="DL8" s="91"/>
      <c r="DM8" s="91"/>
      <c r="DN8" s="91"/>
      <c r="DO8" s="91"/>
      <c r="DP8" s="91"/>
      <c r="DQ8" s="91"/>
      <c r="DR8" s="91"/>
      <c r="DS8" s="91"/>
      <c r="DT8" s="91"/>
      <c r="DU8" s="91"/>
      <c r="DV8" s="91"/>
      <c r="DW8" s="91"/>
      <c r="DX8" s="91"/>
      <c r="DY8" s="91"/>
      <c r="DZ8" s="91"/>
      <c r="EA8" s="91"/>
      <c r="EB8" s="91"/>
      <c r="EC8" s="91"/>
      <c r="ED8" s="91"/>
      <c r="EE8" s="91"/>
      <c r="EF8" s="91"/>
      <c r="EG8" s="91"/>
      <c r="EH8" s="91"/>
      <c r="EI8" s="91"/>
      <c r="EJ8" s="91"/>
      <c r="EK8" s="91"/>
      <c r="EL8" s="91"/>
      <c r="EM8" s="91"/>
      <c r="EN8" s="91"/>
      <c r="EO8" s="91"/>
      <c r="EP8" s="91"/>
      <c r="EQ8" s="91"/>
      <c r="ER8" s="91"/>
      <c r="ES8" s="91"/>
      <c r="ET8" s="91"/>
      <c r="EU8" s="91"/>
      <c r="EV8" s="91"/>
      <c r="EW8" s="91"/>
      <c r="EX8" s="91"/>
      <c r="EY8" s="91"/>
      <c r="EZ8" s="91"/>
      <c r="FA8" s="91"/>
      <c r="FB8" s="91"/>
      <c r="FC8" s="91"/>
      <c r="FD8" s="91"/>
      <c r="FE8" s="109"/>
      <c r="FF8" s="109"/>
      <c r="FG8" s="109"/>
      <c r="FH8" s="109"/>
      <c r="FI8" s="109"/>
      <c r="FJ8" s="109"/>
      <c r="FK8" s="109"/>
      <c r="FL8" s="109"/>
      <c r="FM8" s="109"/>
      <c r="FN8" s="109"/>
      <c r="FO8" s="109"/>
      <c r="FP8" s="109"/>
      <c r="FQ8" s="109"/>
      <c r="FR8" s="109"/>
      <c r="FS8" s="109"/>
      <c r="FT8" s="109"/>
      <c r="FU8" s="109"/>
      <c r="FV8" s="109"/>
      <c r="FW8" s="109"/>
      <c r="FX8" s="109"/>
      <c r="FY8" s="109"/>
      <c r="FZ8" s="109"/>
      <c r="GA8" s="109"/>
      <c r="GB8" s="109"/>
      <c r="GC8" s="109"/>
      <c r="GD8" s="109"/>
      <c r="GE8" s="109"/>
      <c r="GF8" s="109"/>
      <c r="GG8" s="109"/>
      <c r="GH8" s="109"/>
      <c r="GI8" s="109"/>
      <c r="GJ8" s="109"/>
      <c r="GK8" s="109"/>
      <c r="GL8" s="109"/>
      <c r="GM8" s="109"/>
      <c r="GN8" s="109"/>
      <c r="GO8" s="109"/>
      <c r="GP8" s="109"/>
      <c r="GQ8" s="109"/>
      <c r="GR8" s="109"/>
      <c r="GS8" s="109"/>
      <c r="GT8" s="109"/>
      <c r="GU8" s="109"/>
      <c r="GV8" s="109"/>
      <c r="GW8" s="109"/>
      <c r="GX8" s="109"/>
      <c r="GY8" s="109"/>
      <c r="GZ8" s="109"/>
      <c r="HA8" s="109"/>
      <c r="HB8" s="109"/>
      <c r="HC8" s="109"/>
      <c r="HD8" s="109"/>
      <c r="HE8" s="109"/>
      <c r="HF8" s="109"/>
      <c r="HG8" s="109"/>
      <c r="HH8" s="109"/>
      <c r="HI8" s="109"/>
      <c r="HJ8" s="109"/>
      <c r="HK8" s="109"/>
      <c r="HL8" s="109"/>
      <c r="HM8" s="109"/>
      <c r="HN8" s="109"/>
      <c r="HO8" s="109"/>
      <c r="HP8" s="109"/>
      <c r="HQ8" s="109"/>
      <c r="HR8" s="109"/>
      <c r="HS8" s="109"/>
      <c r="HT8" s="109"/>
      <c r="HU8" s="109"/>
      <c r="HV8" s="109"/>
      <c r="HW8" s="109"/>
      <c r="HX8" s="109"/>
      <c r="HY8" s="109"/>
      <c r="HZ8" s="109"/>
      <c r="IA8" s="109"/>
      <c r="IB8" s="109"/>
      <c r="IC8" s="109"/>
      <c r="ID8" s="109"/>
      <c r="IE8" s="109"/>
      <c r="IF8" s="109"/>
      <c r="IG8" s="109"/>
      <c r="IH8" s="109"/>
      <c r="II8" s="109"/>
      <c r="IJ8" s="109"/>
      <c r="IK8" s="109"/>
      <c r="IL8" s="109"/>
      <c r="IM8" s="109"/>
      <c r="IN8" s="109"/>
      <c r="IO8" s="109"/>
      <c r="IP8" s="109"/>
      <c r="IQ8" s="109"/>
      <c r="IR8" s="109"/>
    </row>
    <row r="9" customHeight="1" spans="1:252">
      <c r="A9" s="100" t="s">
        <v>545</v>
      </c>
      <c r="B9" s="101">
        <f>'[1]1、财政拨款收支总表'!B10</f>
        <v>0</v>
      </c>
      <c r="C9" s="102" t="s">
        <v>331</v>
      </c>
      <c r="D9" s="26" t="s">
        <v>332</v>
      </c>
      <c r="E9" s="101">
        <f>SUMPRODUCT(('[1]13-2021年预算'!$G$8:$G$1778=[1]批复1!$J$14)*('[1]13-2021年预算'!$Q$8:$Q$1778=$C9)*'[1]13-2021年预算'!$AA$8:$AA$1778)</f>
        <v>0</v>
      </c>
      <c r="F9" s="91"/>
      <c r="G9" s="91"/>
      <c r="H9" s="91"/>
      <c r="I9" s="91"/>
      <c r="J9" s="91"/>
      <c r="K9" s="91"/>
      <c r="L9" s="91"/>
      <c r="M9" s="91"/>
      <c r="N9" s="91"/>
      <c r="O9" s="91"/>
      <c r="P9" s="91"/>
      <c r="Q9" s="91"/>
      <c r="R9" s="91"/>
      <c r="S9" s="91"/>
      <c r="T9" s="91"/>
      <c r="U9" s="91"/>
      <c r="V9" s="91"/>
      <c r="W9" s="91"/>
      <c r="X9" s="91"/>
      <c r="Y9" s="91"/>
      <c r="Z9" s="91"/>
      <c r="AA9" s="91"/>
      <c r="AB9" s="91"/>
      <c r="AC9" s="91"/>
      <c r="AD9" s="91"/>
      <c r="AE9" s="91"/>
      <c r="AF9" s="91"/>
      <c r="AG9" s="91"/>
      <c r="AH9" s="91"/>
      <c r="AI9" s="91"/>
      <c r="AJ9" s="91"/>
      <c r="AK9" s="91"/>
      <c r="AL9" s="91"/>
      <c r="AM9" s="91"/>
      <c r="AN9" s="91"/>
      <c r="AO9" s="91"/>
      <c r="AP9" s="91"/>
      <c r="AQ9" s="91"/>
      <c r="AR9" s="91"/>
      <c r="AS9" s="91"/>
      <c r="AT9" s="91"/>
      <c r="AU9" s="91"/>
      <c r="AV9" s="91"/>
      <c r="AW9" s="91"/>
      <c r="AX9" s="91"/>
      <c r="AY9" s="91"/>
      <c r="AZ9" s="91"/>
      <c r="BA9" s="91"/>
      <c r="BB9" s="91"/>
      <c r="BC9" s="91"/>
      <c r="BD9" s="91"/>
      <c r="BE9" s="91"/>
      <c r="BF9" s="91"/>
      <c r="BG9" s="91"/>
      <c r="BH9" s="91"/>
      <c r="BI9" s="91"/>
      <c r="BJ9" s="91"/>
      <c r="BK9" s="91"/>
      <c r="BL9" s="91"/>
      <c r="BM9" s="91"/>
      <c r="BN9" s="91"/>
      <c r="BO9" s="91"/>
      <c r="BP9" s="91"/>
      <c r="BQ9" s="91"/>
      <c r="BR9" s="91"/>
      <c r="BS9" s="91"/>
      <c r="BT9" s="91"/>
      <c r="BU9" s="91"/>
      <c r="BV9" s="91"/>
      <c r="BW9" s="91"/>
      <c r="BX9" s="91"/>
      <c r="BY9" s="91"/>
      <c r="BZ9" s="91"/>
      <c r="CA9" s="91"/>
      <c r="CB9" s="91"/>
      <c r="CC9" s="91"/>
      <c r="CD9" s="91"/>
      <c r="CE9" s="91"/>
      <c r="CF9" s="91"/>
      <c r="CG9" s="91"/>
      <c r="CH9" s="91"/>
      <c r="CI9" s="91"/>
      <c r="CJ9" s="91"/>
      <c r="CK9" s="91"/>
      <c r="CL9" s="91"/>
      <c r="CM9" s="91"/>
      <c r="CN9" s="91"/>
      <c r="CO9" s="91"/>
      <c r="CP9" s="91"/>
      <c r="CQ9" s="91"/>
      <c r="CR9" s="91"/>
      <c r="CS9" s="91"/>
      <c r="CT9" s="91"/>
      <c r="CU9" s="91"/>
      <c r="CV9" s="91"/>
      <c r="CW9" s="91"/>
      <c r="CX9" s="91"/>
      <c r="CY9" s="91"/>
      <c r="CZ9" s="91"/>
      <c r="DA9" s="91"/>
      <c r="DB9" s="91"/>
      <c r="DC9" s="91"/>
      <c r="DD9" s="91"/>
      <c r="DE9" s="91"/>
      <c r="DF9" s="91"/>
      <c r="DG9" s="91"/>
      <c r="DH9" s="91"/>
      <c r="DI9" s="91"/>
      <c r="DJ9" s="91"/>
      <c r="DK9" s="91"/>
      <c r="DL9" s="91"/>
      <c r="DM9" s="91"/>
      <c r="DN9" s="91"/>
      <c r="DO9" s="91"/>
      <c r="DP9" s="91"/>
      <c r="DQ9" s="91"/>
      <c r="DR9" s="91"/>
      <c r="DS9" s="91"/>
      <c r="DT9" s="91"/>
      <c r="DU9" s="91"/>
      <c r="DV9" s="91"/>
      <c r="DW9" s="91"/>
      <c r="DX9" s="91"/>
      <c r="DY9" s="91"/>
      <c r="DZ9" s="91"/>
      <c r="EA9" s="91"/>
      <c r="EB9" s="91"/>
      <c r="EC9" s="91"/>
      <c r="ED9" s="91"/>
      <c r="EE9" s="91"/>
      <c r="EF9" s="91"/>
      <c r="EG9" s="91"/>
      <c r="EH9" s="91"/>
      <c r="EI9" s="91"/>
      <c r="EJ9" s="91"/>
      <c r="EK9" s="91"/>
      <c r="EL9" s="91"/>
      <c r="EM9" s="91"/>
      <c r="EN9" s="91"/>
      <c r="EO9" s="91"/>
      <c r="EP9" s="91"/>
      <c r="EQ9" s="91"/>
      <c r="ER9" s="91"/>
      <c r="ES9" s="91"/>
      <c r="ET9" s="91"/>
      <c r="EU9" s="91"/>
      <c r="EV9" s="91"/>
      <c r="EW9" s="91"/>
      <c r="EX9" s="91"/>
      <c r="EY9" s="91"/>
      <c r="EZ9" s="91"/>
      <c r="FA9" s="91"/>
      <c r="FB9" s="91"/>
      <c r="FC9" s="91"/>
      <c r="FD9" s="91"/>
      <c r="FE9" s="109"/>
      <c r="FF9" s="109"/>
      <c r="FG9" s="109"/>
      <c r="FH9" s="109"/>
      <c r="FI9" s="109"/>
      <c r="FJ9" s="109"/>
      <c r="FK9" s="109"/>
      <c r="FL9" s="109"/>
      <c r="FM9" s="109"/>
      <c r="FN9" s="109"/>
      <c r="FO9" s="109"/>
      <c r="FP9" s="109"/>
      <c r="FQ9" s="109"/>
      <c r="FR9" s="109"/>
      <c r="FS9" s="109"/>
      <c r="FT9" s="109"/>
      <c r="FU9" s="109"/>
      <c r="FV9" s="109"/>
      <c r="FW9" s="109"/>
      <c r="FX9" s="109"/>
      <c r="FY9" s="109"/>
      <c r="FZ9" s="109"/>
      <c r="GA9" s="109"/>
      <c r="GB9" s="109"/>
      <c r="GC9" s="109"/>
      <c r="GD9" s="109"/>
      <c r="GE9" s="109"/>
      <c r="GF9" s="109"/>
      <c r="GG9" s="109"/>
      <c r="GH9" s="109"/>
      <c r="GI9" s="109"/>
      <c r="GJ9" s="109"/>
      <c r="GK9" s="109"/>
      <c r="GL9" s="109"/>
      <c r="GM9" s="109"/>
      <c r="GN9" s="109"/>
      <c r="GO9" s="109"/>
      <c r="GP9" s="109"/>
      <c r="GQ9" s="109"/>
      <c r="GR9" s="109"/>
      <c r="GS9" s="109"/>
      <c r="GT9" s="109"/>
      <c r="GU9" s="109"/>
      <c r="GV9" s="109"/>
      <c r="GW9" s="109"/>
      <c r="GX9" s="109"/>
      <c r="GY9" s="109"/>
      <c r="GZ9" s="109"/>
      <c r="HA9" s="109"/>
      <c r="HB9" s="109"/>
      <c r="HC9" s="109"/>
      <c r="HD9" s="109"/>
      <c r="HE9" s="109"/>
      <c r="HF9" s="109"/>
      <c r="HG9" s="109"/>
      <c r="HH9" s="109"/>
      <c r="HI9" s="109"/>
      <c r="HJ9" s="109"/>
      <c r="HK9" s="109"/>
      <c r="HL9" s="109"/>
      <c r="HM9" s="109"/>
      <c r="HN9" s="109"/>
      <c r="HO9" s="109"/>
      <c r="HP9" s="109"/>
      <c r="HQ9" s="109"/>
      <c r="HR9" s="109"/>
      <c r="HS9" s="109"/>
      <c r="HT9" s="109"/>
      <c r="HU9" s="109"/>
      <c r="HV9" s="109"/>
      <c r="HW9" s="109"/>
      <c r="HX9" s="109"/>
      <c r="HY9" s="109"/>
      <c r="HZ9" s="109"/>
      <c r="IA9" s="109"/>
      <c r="IB9" s="109"/>
      <c r="IC9" s="109"/>
      <c r="ID9" s="109"/>
      <c r="IE9" s="109"/>
      <c r="IF9" s="109"/>
      <c r="IG9" s="109"/>
      <c r="IH9" s="109"/>
      <c r="II9" s="109"/>
      <c r="IJ9" s="109"/>
      <c r="IK9" s="109"/>
      <c r="IL9" s="109"/>
      <c r="IM9" s="109"/>
      <c r="IN9" s="109"/>
      <c r="IO9" s="109"/>
      <c r="IP9" s="109"/>
      <c r="IQ9" s="109"/>
      <c r="IR9" s="109"/>
    </row>
    <row r="10" customHeight="1" spans="1:252">
      <c r="A10" s="100" t="s">
        <v>546</v>
      </c>
      <c r="B10" s="101">
        <v>362.77</v>
      </c>
      <c r="C10" s="102" t="s">
        <v>333</v>
      </c>
      <c r="D10" s="26" t="s">
        <v>334</v>
      </c>
      <c r="E10" s="101">
        <f>SUMPRODUCT(('[1]13-2021年预算'!$G$8:$G$1778=[1]批复1!$J$14)*('[1]13-2021年预算'!$Q$8:$Q$1778=$C10)*'[1]13-2021年预算'!$AA$8:$AA$1778)</f>
        <v>0</v>
      </c>
      <c r="F10" s="91"/>
      <c r="G10" s="91"/>
      <c r="H10" s="91"/>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c r="AI10" s="91"/>
      <c r="AJ10" s="91"/>
      <c r="AK10" s="91"/>
      <c r="AL10" s="91"/>
      <c r="AM10" s="91"/>
      <c r="AN10" s="91"/>
      <c r="AO10" s="91"/>
      <c r="AP10" s="91"/>
      <c r="AQ10" s="91"/>
      <c r="AR10" s="91"/>
      <c r="AS10" s="91"/>
      <c r="AT10" s="91"/>
      <c r="AU10" s="91"/>
      <c r="AV10" s="91"/>
      <c r="AW10" s="91"/>
      <c r="AX10" s="91"/>
      <c r="AY10" s="91"/>
      <c r="AZ10" s="91"/>
      <c r="BA10" s="91"/>
      <c r="BB10" s="91"/>
      <c r="BC10" s="91"/>
      <c r="BD10" s="91"/>
      <c r="BE10" s="91"/>
      <c r="BF10" s="91"/>
      <c r="BG10" s="91"/>
      <c r="BH10" s="91"/>
      <c r="BI10" s="91"/>
      <c r="BJ10" s="91"/>
      <c r="BK10" s="91"/>
      <c r="BL10" s="91"/>
      <c r="BM10" s="91"/>
      <c r="BN10" s="91"/>
      <c r="BO10" s="91"/>
      <c r="BP10" s="91"/>
      <c r="BQ10" s="91"/>
      <c r="BR10" s="91"/>
      <c r="BS10" s="91"/>
      <c r="BT10" s="91"/>
      <c r="BU10" s="91"/>
      <c r="BV10" s="91"/>
      <c r="BW10" s="91"/>
      <c r="BX10" s="91"/>
      <c r="BY10" s="91"/>
      <c r="BZ10" s="91"/>
      <c r="CA10" s="91"/>
      <c r="CB10" s="91"/>
      <c r="CC10" s="91"/>
      <c r="CD10" s="91"/>
      <c r="CE10" s="91"/>
      <c r="CF10" s="91"/>
      <c r="CG10" s="91"/>
      <c r="CH10" s="91"/>
      <c r="CI10" s="91"/>
      <c r="CJ10" s="91"/>
      <c r="CK10" s="91"/>
      <c r="CL10" s="91"/>
      <c r="CM10" s="91"/>
      <c r="CN10" s="91"/>
      <c r="CO10" s="91"/>
      <c r="CP10" s="91"/>
      <c r="CQ10" s="91"/>
      <c r="CR10" s="91"/>
      <c r="CS10" s="91"/>
      <c r="CT10" s="91"/>
      <c r="CU10" s="91"/>
      <c r="CV10" s="91"/>
      <c r="CW10" s="91"/>
      <c r="CX10" s="91"/>
      <c r="CY10" s="91"/>
      <c r="CZ10" s="91"/>
      <c r="DA10" s="91"/>
      <c r="DB10" s="91"/>
      <c r="DC10" s="91"/>
      <c r="DD10" s="91"/>
      <c r="DE10" s="91"/>
      <c r="DF10" s="91"/>
      <c r="DG10" s="91"/>
      <c r="DH10" s="91"/>
      <c r="DI10" s="91"/>
      <c r="DJ10" s="91"/>
      <c r="DK10" s="91"/>
      <c r="DL10" s="91"/>
      <c r="DM10" s="91"/>
      <c r="DN10" s="91"/>
      <c r="DO10" s="91"/>
      <c r="DP10" s="91"/>
      <c r="DQ10" s="91"/>
      <c r="DR10" s="91"/>
      <c r="DS10" s="91"/>
      <c r="DT10" s="91"/>
      <c r="DU10" s="91"/>
      <c r="DV10" s="91"/>
      <c r="DW10" s="91"/>
      <c r="DX10" s="91"/>
      <c r="DY10" s="91"/>
      <c r="DZ10" s="91"/>
      <c r="EA10" s="91"/>
      <c r="EB10" s="91"/>
      <c r="EC10" s="91"/>
      <c r="ED10" s="91"/>
      <c r="EE10" s="91"/>
      <c r="EF10" s="91"/>
      <c r="EG10" s="91"/>
      <c r="EH10" s="91"/>
      <c r="EI10" s="91"/>
      <c r="EJ10" s="91"/>
      <c r="EK10" s="91"/>
      <c r="EL10" s="91"/>
      <c r="EM10" s="91"/>
      <c r="EN10" s="91"/>
      <c r="EO10" s="91"/>
      <c r="EP10" s="91"/>
      <c r="EQ10" s="91"/>
      <c r="ER10" s="91"/>
      <c r="ES10" s="91"/>
      <c r="ET10" s="91"/>
      <c r="EU10" s="91"/>
      <c r="EV10" s="91"/>
      <c r="EW10" s="91"/>
      <c r="EX10" s="91"/>
      <c r="EY10" s="91"/>
      <c r="EZ10" s="91"/>
      <c r="FA10" s="91"/>
      <c r="FB10" s="91"/>
      <c r="FC10" s="91"/>
      <c r="FD10" s="91"/>
      <c r="FE10" s="109"/>
      <c r="FF10" s="109"/>
      <c r="FG10" s="109"/>
      <c r="FH10" s="109"/>
      <c r="FI10" s="109"/>
      <c r="FJ10" s="109"/>
      <c r="FK10" s="109"/>
      <c r="FL10" s="109"/>
      <c r="FM10" s="109"/>
      <c r="FN10" s="109"/>
      <c r="FO10" s="109"/>
      <c r="FP10" s="109"/>
      <c r="FQ10" s="109"/>
      <c r="FR10" s="109"/>
      <c r="FS10" s="109"/>
      <c r="FT10" s="109"/>
      <c r="FU10" s="109"/>
      <c r="FV10" s="109"/>
      <c r="FW10" s="109"/>
      <c r="FX10" s="109"/>
      <c r="FY10" s="109"/>
      <c r="FZ10" s="109"/>
      <c r="GA10" s="109"/>
      <c r="GB10" s="109"/>
      <c r="GC10" s="109"/>
      <c r="GD10" s="109"/>
      <c r="GE10" s="109"/>
      <c r="GF10" s="109"/>
      <c r="GG10" s="109"/>
      <c r="GH10" s="109"/>
      <c r="GI10" s="109"/>
      <c r="GJ10" s="109"/>
      <c r="GK10" s="109"/>
      <c r="GL10" s="109"/>
      <c r="GM10" s="109"/>
      <c r="GN10" s="109"/>
      <c r="GO10" s="109"/>
      <c r="GP10" s="109"/>
      <c r="GQ10" s="109"/>
      <c r="GR10" s="109"/>
      <c r="GS10" s="109"/>
      <c r="GT10" s="109"/>
      <c r="GU10" s="109"/>
      <c r="GV10" s="109"/>
      <c r="GW10" s="109"/>
      <c r="GX10" s="109"/>
      <c r="GY10" s="109"/>
      <c r="GZ10" s="109"/>
      <c r="HA10" s="109"/>
      <c r="HB10" s="109"/>
      <c r="HC10" s="109"/>
      <c r="HD10" s="109"/>
      <c r="HE10" s="109"/>
      <c r="HF10" s="109"/>
      <c r="HG10" s="109"/>
      <c r="HH10" s="109"/>
      <c r="HI10" s="109"/>
      <c r="HJ10" s="109"/>
      <c r="HK10" s="109"/>
      <c r="HL10" s="109"/>
      <c r="HM10" s="109"/>
      <c r="HN10" s="109"/>
      <c r="HO10" s="109"/>
      <c r="HP10" s="109"/>
      <c r="HQ10" s="109"/>
      <c r="HR10" s="109"/>
      <c r="HS10" s="109"/>
      <c r="HT10" s="109"/>
      <c r="HU10" s="109"/>
      <c r="HV10" s="109"/>
      <c r="HW10" s="109"/>
      <c r="HX10" s="109"/>
      <c r="HY10" s="109"/>
      <c r="HZ10" s="109"/>
      <c r="IA10" s="109"/>
      <c r="IB10" s="109"/>
      <c r="IC10" s="109"/>
      <c r="ID10" s="109"/>
      <c r="IE10" s="109"/>
      <c r="IF10" s="109"/>
      <c r="IG10" s="109"/>
      <c r="IH10" s="109"/>
      <c r="II10" s="109"/>
      <c r="IJ10" s="109"/>
      <c r="IK10" s="109"/>
      <c r="IL10" s="109"/>
      <c r="IM10" s="109"/>
      <c r="IN10" s="109"/>
      <c r="IO10" s="109"/>
      <c r="IP10" s="109"/>
      <c r="IQ10" s="109"/>
      <c r="IR10" s="109"/>
    </row>
    <row r="11" customHeight="1" spans="1:252">
      <c r="A11" s="100" t="s">
        <v>547</v>
      </c>
      <c r="B11" s="101"/>
      <c r="C11" s="103" t="s">
        <v>335</v>
      </c>
      <c r="D11" s="26" t="s">
        <v>336</v>
      </c>
      <c r="E11" s="101">
        <f>SUMPRODUCT(('[1]13-2021年预算'!$G$8:$G$1778=[1]批复1!$J$14)*('[1]13-2021年预算'!$Q$8:$Q$1778=$C11)*'[1]13-2021年预算'!$AA$8:$AA$1778)</f>
        <v>0</v>
      </c>
      <c r="F11" s="91"/>
      <c r="G11" s="91"/>
      <c r="H11" s="91"/>
      <c r="I11" s="91"/>
      <c r="J11" s="91"/>
      <c r="K11" s="91"/>
      <c r="L11" s="91"/>
      <c r="M11" s="91"/>
      <c r="N11" s="91"/>
      <c r="O11" s="91"/>
      <c r="P11" s="91"/>
      <c r="Q11" s="91"/>
      <c r="R11" s="91"/>
      <c r="S11" s="91"/>
      <c r="T11" s="91"/>
      <c r="U11" s="91"/>
      <c r="V11" s="91"/>
      <c r="W11" s="91"/>
      <c r="X11" s="91"/>
      <c r="Y11" s="91"/>
      <c r="Z11" s="91"/>
      <c r="AA11" s="91"/>
      <c r="AB11" s="91"/>
      <c r="AC11" s="91"/>
      <c r="AD11" s="91"/>
      <c r="AE11" s="91"/>
      <c r="AF11" s="91"/>
      <c r="AG11" s="91"/>
      <c r="AH11" s="91"/>
      <c r="AI11" s="91"/>
      <c r="AJ11" s="91"/>
      <c r="AK11" s="91"/>
      <c r="AL11" s="91"/>
      <c r="AM11" s="91"/>
      <c r="AN11" s="91"/>
      <c r="AO11" s="91"/>
      <c r="AP11" s="91"/>
      <c r="AQ11" s="91"/>
      <c r="AR11" s="91"/>
      <c r="AS11" s="91"/>
      <c r="AT11" s="91"/>
      <c r="AU11" s="91"/>
      <c r="AV11" s="91"/>
      <c r="AW11" s="91"/>
      <c r="AX11" s="91"/>
      <c r="AY11" s="91"/>
      <c r="AZ11" s="91"/>
      <c r="BA11" s="91"/>
      <c r="BB11" s="91"/>
      <c r="BC11" s="91"/>
      <c r="BD11" s="91"/>
      <c r="BE11" s="91"/>
      <c r="BF11" s="91"/>
      <c r="BG11" s="91"/>
      <c r="BH11" s="91"/>
      <c r="BI11" s="91"/>
      <c r="BJ11" s="91"/>
      <c r="BK11" s="91"/>
      <c r="BL11" s="91"/>
      <c r="BM11" s="91"/>
      <c r="BN11" s="91"/>
      <c r="BO11" s="91"/>
      <c r="BP11" s="91"/>
      <c r="BQ11" s="91"/>
      <c r="BR11" s="91"/>
      <c r="BS11" s="91"/>
      <c r="BT11" s="91"/>
      <c r="BU11" s="91"/>
      <c r="BV11" s="91"/>
      <c r="BW11" s="91"/>
      <c r="BX11" s="91"/>
      <c r="BY11" s="91"/>
      <c r="BZ11" s="91"/>
      <c r="CA11" s="91"/>
      <c r="CB11" s="91"/>
      <c r="CC11" s="91"/>
      <c r="CD11" s="91"/>
      <c r="CE11" s="91"/>
      <c r="CF11" s="91"/>
      <c r="CG11" s="91"/>
      <c r="CH11" s="91"/>
      <c r="CI11" s="91"/>
      <c r="CJ11" s="91"/>
      <c r="CK11" s="91"/>
      <c r="CL11" s="91"/>
      <c r="CM11" s="91"/>
      <c r="CN11" s="91"/>
      <c r="CO11" s="91"/>
      <c r="CP11" s="91"/>
      <c r="CQ11" s="91"/>
      <c r="CR11" s="91"/>
      <c r="CS11" s="91"/>
      <c r="CT11" s="91"/>
      <c r="CU11" s="91"/>
      <c r="CV11" s="91"/>
      <c r="CW11" s="91"/>
      <c r="CX11" s="91"/>
      <c r="CY11" s="91"/>
      <c r="CZ11" s="91"/>
      <c r="DA11" s="91"/>
      <c r="DB11" s="91"/>
      <c r="DC11" s="91"/>
      <c r="DD11" s="91"/>
      <c r="DE11" s="91"/>
      <c r="DF11" s="91"/>
      <c r="DG11" s="91"/>
      <c r="DH11" s="91"/>
      <c r="DI11" s="91"/>
      <c r="DJ11" s="91"/>
      <c r="DK11" s="91"/>
      <c r="DL11" s="91"/>
      <c r="DM11" s="91"/>
      <c r="DN11" s="91"/>
      <c r="DO11" s="91"/>
      <c r="DP11" s="91"/>
      <c r="DQ11" s="91"/>
      <c r="DR11" s="91"/>
      <c r="DS11" s="91"/>
      <c r="DT11" s="91"/>
      <c r="DU11" s="91"/>
      <c r="DV11" s="91"/>
      <c r="DW11" s="91"/>
      <c r="DX11" s="91"/>
      <c r="DY11" s="91"/>
      <c r="DZ11" s="91"/>
      <c r="EA11" s="91"/>
      <c r="EB11" s="91"/>
      <c r="EC11" s="91"/>
      <c r="ED11" s="91"/>
      <c r="EE11" s="91"/>
      <c r="EF11" s="91"/>
      <c r="EG11" s="91"/>
      <c r="EH11" s="91"/>
      <c r="EI11" s="91"/>
      <c r="EJ11" s="91"/>
      <c r="EK11" s="91"/>
      <c r="EL11" s="91"/>
      <c r="EM11" s="91"/>
      <c r="EN11" s="91"/>
      <c r="EO11" s="91"/>
      <c r="EP11" s="91"/>
      <c r="EQ11" s="91"/>
      <c r="ER11" s="91"/>
      <c r="ES11" s="91"/>
      <c r="ET11" s="91"/>
      <c r="EU11" s="91"/>
      <c r="EV11" s="91"/>
      <c r="EW11" s="91"/>
      <c r="EX11" s="91"/>
      <c r="EY11" s="91"/>
      <c r="EZ11" s="91"/>
      <c r="FA11" s="91"/>
      <c r="FB11" s="91"/>
      <c r="FC11" s="91"/>
      <c r="FD11" s="91"/>
      <c r="FE11" s="109"/>
      <c r="FF11" s="109"/>
      <c r="FG11" s="109"/>
      <c r="FH11" s="109"/>
      <c r="FI11" s="109"/>
      <c r="FJ11" s="109"/>
      <c r="FK11" s="109"/>
      <c r="FL11" s="109"/>
      <c r="FM11" s="109"/>
      <c r="FN11" s="109"/>
      <c r="FO11" s="109"/>
      <c r="FP11" s="109"/>
      <c r="FQ11" s="109"/>
      <c r="FR11" s="109"/>
      <c r="FS11" s="109"/>
      <c r="FT11" s="109"/>
      <c r="FU11" s="109"/>
      <c r="FV11" s="109"/>
      <c r="FW11" s="109"/>
      <c r="FX11" s="109"/>
      <c r="FY11" s="109"/>
      <c r="FZ11" s="109"/>
      <c r="GA11" s="109"/>
      <c r="GB11" s="109"/>
      <c r="GC11" s="109"/>
      <c r="GD11" s="109"/>
      <c r="GE11" s="109"/>
      <c r="GF11" s="109"/>
      <c r="GG11" s="109"/>
      <c r="GH11" s="109"/>
      <c r="GI11" s="109"/>
      <c r="GJ11" s="109"/>
      <c r="GK11" s="109"/>
      <c r="GL11" s="109"/>
      <c r="GM11" s="109"/>
      <c r="GN11" s="109"/>
      <c r="GO11" s="109"/>
      <c r="GP11" s="109"/>
      <c r="GQ11" s="109"/>
      <c r="GR11" s="109"/>
      <c r="GS11" s="109"/>
      <c r="GT11" s="109"/>
      <c r="GU11" s="109"/>
      <c r="GV11" s="109"/>
      <c r="GW11" s="109"/>
      <c r="GX11" s="109"/>
      <c r="GY11" s="109"/>
      <c r="GZ11" s="109"/>
      <c r="HA11" s="109"/>
      <c r="HB11" s="109"/>
      <c r="HC11" s="109"/>
      <c r="HD11" s="109"/>
      <c r="HE11" s="109"/>
      <c r="HF11" s="109"/>
      <c r="HG11" s="109"/>
      <c r="HH11" s="109"/>
      <c r="HI11" s="109"/>
      <c r="HJ11" s="109"/>
      <c r="HK11" s="109"/>
      <c r="HL11" s="109"/>
      <c r="HM11" s="109"/>
      <c r="HN11" s="109"/>
      <c r="HO11" s="109"/>
      <c r="HP11" s="109"/>
      <c r="HQ11" s="109"/>
      <c r="HR11" s="109"/>
      <c r="HS11" s="109"/>
      <c r="HT11" s="109"/>
      <c r="HU11" s="109"/>
      <c r="HV11" s="109"/>
      <c r="HW11" s="109"/>
      <c r="HX11" s="109"/>
      <c r="HY11" s="109"/>
      <c r="HZ11" s="109"/>
      <c r="IA11" s="109"/>
      <c r="IB11" s="109"/>
      <c r="IC11" s="109"/>
      <c r="ID11" s="109"/>
      <c r="IE11" s="109"/>
      <c r="IF11" s="109"/>
      <c r="IG11" s="109"/>
      <c r="IH11" s="109"/>
      <c r="II11" s="109"/>
      <c r="IJ11" s="109"/>
      <c r="IK11" s="109"/>
      <c r="IL11" s="109"/>
      <c r="IM11" s="109"/>
      <c r="IN11" s="109"/>
      <c r="IO11" s="109"/>
      <c r="IP11" s="109"/>
      <c r="IQ11" s="109"/>
      <c r="IR11" s="109"/>
    </row>
    <row r="12" customHeight="1" spans="1:252">
      <c r="A12" s="100" t="s">
        <v>548</v>
      </c>
      <c r="B12" s="101"/>
      <c r="C12" s="103" t="s">
        <v>337</v>
      </c>
      <c r="D12" s="26" t="s">
        <v>338</v>
      </c>
      <c r="E12" s="101">
        <f>SUMPRODUCT(('[1]13-2021年预算'!$G$8:$G$1778=[1]批复1!$J$14)*('[1]13-2021年预算'!$Q$8:$Q$1778=$C12)*'[1]13-2021年预算'!$AA$8:$AA$1778)</f>
        <v>0</v>
      </c>
      <c r="F12" s="91"/>
      <c r="G12" s="91"/>
      <c r="H12" s="91"/>
      <c r="I12" s="91"/>
      <c r="J12" s="91"/>
      <c r="K12" s="91"/>
      <c r="L12" s="91"/>
      <c r="M12" s="91"/>
      <c r="N12" s="91"/>
      <c r="O12" s="91"/>
      <c r="P12" s="91"/>
      <c r="Q12" s="91"/>
      <c r="R12" s="91"/>
      <c r="S12" s="91"/>
      <c r="T12" s="91"/>
      <c r="U12" s="91"/>
      <c r="V12" s="91"/>
      <c r="W12" s="91"/>
      <c r="X12" s="91"/>
      <c r="Y12" s="91"/>
      <c r="Z12" s="91"/>
      <c r="AA12" s="91"/>
      <c r="AB12" s="91"/>
      <c r="AC12" s="91"/>
      <c r="AD12" s="91"/>
      <c r="AE12" s="91"/>
      <c r="AF12" s="91"/>
      <c r="AG12" s="91"/>
      <c r="AH12" s="91"/>
      <c r="AI12" s="91"/>
      <c r="AJ12" s="91"/>
      <c r="AK12" s="91"/>
      <c r="AL12" s="91"/>
      <c r="AM12" s="91"/>
      <c r="AN12" s="91"/>
      <c r="AO12" s="91"/>
      <c r="AP12" s="91"/>
      <c r="AQ12" s="91"/>
      <c r="AR12" s="91"/>
      <c r="AS12" s="91"/>
      <c r="AT12" s="91"/>
      <c r="AU12" s="91"/>
      <c r="AV12" s="91"/>
      <c r="AW12" s="91"/>
      <c r="AX12" s="91"/>
      <c r="AY12" s="91"/>
      <c r="AZ12" s="91"/>
      <c r="BA12" s="91"/>
      <c r="BB12" s="91"/>
      <c r="BC12" s="91"/>
      <c r="BD12" s="91"/>
      <c r="BE12" s="91"/>
      <c r="BF12" s="91"/>
      <c r="BG12" s="91"/>
      <c r="BH12" s="91"/>
      <c r="BI12" s="91"/>
      <c r="BJ12" s="91"/>
      <c r="BK12" s="91"/>
      <c r="BL12" s="91"/>
      <c r="BM12" s="91"/>
      <c r="BN12" s="91"/>
      <c r="BO12" s="91"/>
      <c r="BP12" s="91"/>
      <c r="BQ12" s="91"/>
      <c r="BR12" s="91"/>
      <c r="BS12" s="91"/>
      <c r="BT12" s="91"/>
      <c r="BU12" s="91"/>
      <c r="BV12" s="91"/>
      <c r="BW12" s="91"/>
      <c r="BX12" s="91"/>
      <c r="BY12" s="91"/>
      <c r="BZ12" s="91"/>
      <c r="CA12" s="91"/>
      <c r="CB12" s="91"/>
      <c r="CC12" s="91"/>
      <c r="CD12" s="91"/>
      <c r="CE12" s="91"/>
      <c r="CF12" s="91"/>
      <c r="CG12" s="91"/>
      <c r="CH12" s="91"/>
      <c r="CI12" s="91"/>
      <c r="CJ12" s="91"/>
      <c r="CK12" s="91"/>
      <c r="CL12" s="91"/>
      <c r="CM12" s="91"/>
      <c r="CN12" s="91"/>
      <c r="CO12" s="91"/>
      <c r="CP12" s="91"/>
      <c r="CQ12" s="91"/>
      <c r="CR12" s="91"/>
      <c r="CS12" s="91"/>
      <c r="CT12" s="91"/>
      <c r="CU12" s="91"/>
      <c r="CV12" s="91"/>
      <c r="CW12" s="91"/>
      <c r="CX12" s="91"/>
      <c r="CY12" s="91"/>
      <c r="CZ12" s="91"/>
      <c r="DA12" s="91"/>
      <c r="DB12" s="91"/>
      <c r="DC12" s="91"/>
      <c r="DD12" s="91"/>
      <c r="DE12" s="91"/>
      <c r="DF12" s="91"/>
      <c r="DG12" s="91"/>
      <c r="DH12" s="91"/>
      <c r="DI12" s="91"/>
      <c r="DJ12" s="91"/>
      <c r="DK12" s="91"/>
      <c r="DL12" s="91"/>
      <c r="DM12" s="91"/>
      <c r="DN12" s="91"/>
      <c r="DO12" s="91"/>
      <c r="DP12" s="91"/>
      <c r="DQ12" s="91"/>
      <c r="DR12" s="91"/>
      <c r="DS12" s="91"/>
      <c r="DT12" s="91"/>
      <c r="DU12" s="91"/>
      <c r="DV12" s="91"/>
      <c r="DW12" s="91"/>
      <c r="DX12" s="91"/>
      <c r="DY12" s="91"/>
      <c r="DZ12" s="91"/>
      <c r="EA12" s="91"/>
      <c r="EB12" s="91"/>
      <c r="EC12" s="91"/>
      <c r="ED12" s="91"/>
      <c r="EE12" s="91"/>
      <c r="EF12" s="91"/>
      <c r="EG12" s="91"/>
      <c r="EH12" s="91"/>
      <c r="EI12" s="91"/>
      <c r="EJ12" s="91"/>
      <c r="EK12" s="91"/>
      <c r="EL12" s="91"/>
      <c r="EM12" s="91"/>
      <c r="EN12" s="91"/>
      <c r="EO12" s="91"/>
      <c r="EP12" s="91"/>
      <c r="EQ12" s="91"/>
      <c r="ER12" s="91"/>
      <c r="ES12" s="91"/>
      <c r="ET12" s="91"/>
      <c r="EU12" s="91"/>
      <c r="EV12" s="91"/>
      <c r="EW12" s="91"/>
      <c r="EX12" s="91"/>
      <c r="EY12" s="91"/>
      <c r="EZ12" s="91"/>
      <c r="FA12" s="91"/>
      <c r="FB12" s="91"/>
      <c r="FC12" s="91"/>
      <c r="FD12" s="91"/>
      <c r="FE12" s="109"/>
      <c r="FF12" s="109"/>
      <c r="FG12" s="109"/>
      <c r="FH12" s="109"/>
      <c r="FI12" s="109"/>
      <c r="FJ12" s="109"/>
      <c r="FK12" s="109"/>
      <c r="FL12" s="109"/>
      <c r="FM12" s="109"/>
      <c r="FN12" s="109"/>
      <c r="FO12" s="109"/>
      <c r="FP12" s="109"/>
      <c r="FQ12" s="109"/>
      <c r="FR12" s="109"/>
      <c r="FS12" s="109"/>
      <c r="FT12" s="109"/>
      <c r="FU12" s="109"/>
      <c r="FV12" s="109"/>
      <c r="FW12" s="109"/>
      <c r="FX12" s="109"/>
      <c r="FY12" s="109"/>
      <c r="FZ12" s="109"/>
      <c r="GA12" s="109"/>
      <c r="GB12" s="109"/>
      <c r="GC12" s="109"/>
      <c r="GD12" s="109"/>
      <c r="GE12" s="109"/>
      <c r="GF12" s="109"/>
      <c r="GG12" s="109"/>
      <c r="GH12" s="109"/>
      <c r="GI12" s="109"/>
      <c r="GJ12" s="109"/>
      <c r="GK12" s="109"/>
      <c r="GL12" s="109"/>
      <c r="GM12" s="109"/>
      <c r="GN12" s="109"/>
      <c r="GO12" s="109"/>
      <c r="GP12" s="109"/>
      <c r="GQ12" s="109"/>
      <c r="GR12" s="109"/>
      <c r="GS12" s="109"/>
      <c r="GT12" s="109"/>
      <c r="GU12" s="109"/>
      <c r="GV12" s="109"/>
      <c r="GW12" s="109"/>
      <c r="GX12" s="109"/>
      <c r="GY12" s="109"/>
      <c r="GZ12" s="109"/>
      <c r="HA12" s="109"/>
      <c r="HB12" s="109"/>
      <c r="HC12" s="109"/>
      <c r="HD12" s="109"/>
      <c r="HE12" s="109"/>
      <c r="HF12" s="109"/>
      <c r="HG12" s="109"/>
      <c r="HH12" s="109"/>
      <c r="HI12" s="109"/>
      <c r="HJ12" s="109"/>
      <c r="HK12" s="109"/>
      <c r="HL12" s="109"/>
      <c r="HM12" s="109"/>
      <c r="HN12" s="109"/>
      <c r="HO12" s="109"/>
      <c r="HP12" s="109"/>
      <c r="HQ12" s="109"/>
      <c r="HR12" s="109"/>
      <c r="HS12" s="109"/>
      <c r="HT12" s="109"/>
      <c r="HU12" s="109"/>
      <c r="HV12" s="109"/>
      <c r="HW12" s="109"/>
      <c r="HX12" s="109"/>
      <c r="HY12" s="109"/>
      <c r="HZ12" s="109"/>
      <c r="IA12" s="109"/>
      <c r="IB12" s="109"/>
      <c r="IC12" s="109"/>
      <c r="ID12" s="109"/>
      <c r="IE12" s="109"/>
      <c r="IF12" s="109"/>
      <c r="IG12" s="109"/>
      <c r="IH12" s="109"/>
      <c r="II12" s="109"/>
      <c r="IJ12" s="109"/>
      <c r="IK12" s="109"/>
      <c r="IL12" s="109"/>
      <c r="IM12" s="109"/>
      <c r="IN12" s="109"/>
      <c r="IO12" s="109"/>
      <c r="IP12" s="109"/>
      <c r="IQ12" s="109"/>
      <c r="IR12" s="109"/>
    </row>
    <row r="13" customHeight="1" spans="1:252">
      <c r="A13" s="100"/>
      <c r="B13" s="101"/>
      <c r="C13" s="103" t="s">
        <v>339</v>
      </c>
      <c r="D13" s="26" t="s">
        <v>340</v>
      </c>
      <c r="E13" s="101">
        <f>SUMPRODUCT(('[1]13-2021年预算'!$G$8:$G$1778=[1]批复1!$J$14)*('[1]13-2021年预算'!$Q$8:$Q$1778=$C13)*'[1]13-2021年预算'!$AA$8:$AA$1778)</f>
        <v>0</v>
      </c>
      <c r="F13" s="91"/>
      <c r="G13" s="91"/>
      <c r="H13" s="91"/>
      <c r="I13" s="91"/>
      <c r="J13" s="91"/>
      <c r="K13" s="91"/>
      <c r="L13" s="91"/>
      <c r="M13" s="91"/>
      <c r="N13" s="91"/>
      <c r="O13" s="91"/>
      <c r="P13" s="91"/>
      <c r="Q13" s="91"/>
      <c r="R13" s="91"/>
      <c r="S13" s="91"/>
      <c r="T13" s="91"/>
      <c r="U13" s="91"/>
      <c r="V13" s="91"/>
      <c r="W13" s="91"/>
      <c r="X13" s="91"/>
      <c r="Y13" s="91"/>
      <c r="Z13" s="91"/>
      <c r="AA13" s="91"/>
      <c r="AB13" s="91"/>
      <c r="AC13" s="91"/>
      <c r="AD13" s="91"/>
      <c r="AE13" s="91"/>
      <c r="AF13" s="91"/>
      <c r="AG13" s="91"/>
      <c r="AH13" s="91"/>
      <c r="AI13" s="91"/>
      <c r="AJ13" s="91"/>
      <c r="AK13" s="91"/>
      <c r="AL13" s="91"/>
      <c r="AM13" s="91"/>
      <c r="AN13" s="91"/>
      <c r="AO13" s="91"/>
      <c r="AP13" s="91"/>
      <c r="AQ13" s="91"/>
      <c r="AR13" s="91"/>
      <c r="AS13" s="91"/>
      <c r="AT13" s="91"/>
      <c r="AU13" s="91"/>
      <c r="AV13" s="91"/>
      <c r="AW13" s="91"/>
      <c r="AX13" s="91"/>
      <c r="AY13" s="91"/>
      <c r="AZ13" s="91"/>
      <c r="BA13" s="91"/>
      <c r="BB13" s="91"/>
      <c r="BC13" s="91"/>
      <c r="BD13" s="91"/>
      <c r="BE13" s="91"/>
      <c r="BF13" s="91"/>
      <c r="BG13" s="91"/>
      <c r="BH13" s="91"/>
      <c r="BI13" s="91"/>
      <c r="BJ13" s="91"/>
      <c r="BK13" s="91"/>
      <c r="BL13" s="91"/>
      <c r="BM13" s="91"/>
      <c r="BN13" s="91"/>
      <c r="BO13" s="91"/>
      <c r="BP13" s="91"/>
      <c r="BQ13" s="91"/>
      <c r="BR13" s="91"/>
      <c r="BS13" s="91"/>
      <c r="BT13" s="91"/>
      <c r="BU13" s="91"/>
      <c r="BV13" s="91"/>
      <c r="BW13" s="91"/>
      <c r="BX13" s="91"/>
      <c r="BY13" s="91"/>
      <c r="BZ13" s="91"/>
      <c r="CA13" s="91"/>
      <c r="CB13" s="91"/>
      <c r="CC13" s="91"/>
      <c r="CD13" s="91"/>
      <c r="CE13" s="91"/>
      <c r="CF13" s="91"/>
      <c r="CG13" s="91"/>
      <c r="CH13" s="91"/>
      <c r="CI13" s="91"/>
      <c r="CJ13" s="91"/>
      <c r="CK13" s="91"/>
      <c r="CL13" s="91"/>
      <c r="CM13" s="91"/>
      <c r="CN13" s="91"/>
      <c r="CO13" s="91"/>
      <c r="CP13" s="91"/>
      <c r="CQ13" s="91"/>
      <c r="CR13" s="91"/>
      <c r="CS13" s="91"/>
      <c r="CT13" s="91"/>
      <c r="CU13" s="91"/>
      <c r="CV13" s="91"/>
      <c r="CW13" s="91"/>
      <c r="CX13" s="91"/>
      <c r="CY13" s="91"/>
      <c r="CZ13" s="91"/>
      <c r="DA13" s="91"/>
      <c r="DB13" s="91"/>
      <c r="DC13" s="91"/>
      <c r="DD13" s="91"/>
      <c r="DE13" s="91"/>
      <c r="DF13" s="91"/>
      <c r="DG13" s="91"/>
      <c r="DH13" s="91"/>
      <c r="DI13" s="91"/>
      <c r="DJ13" s="91"/>
      <c r="DK13" s="91"/>
      <c r="DL13" s="91"/>
      <c r="DM13" s="91"/>
      <c r="DN13" s="91"/>
      <c r="DO13" s="91"/>
      <c r="DP13" s="91"/>
      <c r="DQ13" s="91"/>
      <c r="DR13" s="91"/>
      <c r="DS13" s="91"/>
      <c r="DT13" s="91"/>
      <c r="DU13" s="91"/>
      <c r="DV13" s="91"/>
      <c r="DW13" s="91"/>
      <c r="DX13" s="91"/>
      <c r="DY13" s="91"/>
      <c r="DZ13" s="91"/>
      <c r="EA13" s="91"/>
      <c r="EB13" s="91"/>
      <c r="EC13" s="91"/>
      <c r="ED13" s="91"/>
      <c r="EE13" s="91"/>
      <c r="EF13" s="91"/>
      <c r="EG13" s="91"/>
      <c r="EH13" s="91"/>
      <c r="EI13" s="91"/>
      <c r="EJ13" s="91"/>
      <c r="EK13" s="91"/>
      <c r="EL13" s="91"/>
      <c r="EM13" s="91"/>
      <c r="EN13" s="91"/>
      <c r="EO13" s="91"/>
      <c r="EP13" s="91"/>
      <c r="EQ13" s="91"/>
      <c r="ER13" s="91"/>
      <c r="ES13" s="91"/>
      <c r="ET13" s="91"/>
      <c r="EU13" s="91"/>
      <c r="EV13" s="91"/>
      <c r="EW13" s="91"/>
      <c r="EX13" s="91"/>
      <c r="EY13" s="91"/>
      <c r="EZ13" s="91"/>
      <c r="FA13" s="91"/>
      <c r="FB13" s="91"/>
      <c r="FC13" s="91"/>
      <c r="FD13" s="91"/>
      <c r="FE13" s="109"/>
      <c r="FF13" s="109"/>
      <c r="FG13" s="109"/>
      <c r="FH13" s="109"/>
      <c r="FI13" s="109"/>
      <c r="FJ13" s="109"/>
      <c r="FK13" s="109"/>
      <c r="FL13" s="109"/>
      <c r="FM13" s="109"/>
      <c r="FN13" s="109"/>
      <c r="FO13" s="109"/>
      <c r="FP13" s="109"/>
      <c r="FQ13" s="109"/>
      <c r="FR13" s="109"/>
      <c r="FS13" s="109"/>
      <c r="FT13" s="109"/>
      <c r="FU13" s="109"/>
      <c r="FV13" s="109"/>
      <c r="FW13" s="109"/>
      <c r="FX13" s="109"/>
      <c r="FY13" s="109"/>
      <c r="FZ13" s="109"/>
      <c r="GA13" s="109"/>
      <c r="GB13" s="109"/>
      <c r="GC13" s="109"/>
      <c r="GD13" s="109"/>
      <c r="GE13" s="109"/>
      <c r="GF13" s="109"/>
      <c r="GG13" s="109"/>
      <c r="GH13" s="109"/>
      <c r="GI13" s="109"/>
      <c r="GJ13" s="109"/>
      <c r="GK13" s="109"/>
      <c r="GL13" s="109"/>
      <c r="GM13" s="109"/>
      <c r="GN13" s="109"/>
      <c r="GO13" s="109"/>
      <c r="GP13" s="109"/>
      <c r="GQ13" s="109"/>
      <c r="GR13" s="109"/>
      <c r="GS13" s="109"/>
      <c r="GT13" s="109"/>
      <c r="GU13" s="109"/>
      <c r="GV13" s="109"/>
      <c r="GW13" s="109"/>
      <c r="GX13" s="109"/>
      <c r="GY13" s="109"/>
      <c r="GZ13" s="109"/>
      <c r="HA13" s="109"/>
      <c r="HB13" s="109"/>
      <c r="HC13" s="109"/>
      <c r="HD13" s="109"/>
      <c r="HE13" s="109"/>
      <c r="HF13" s="109"/>
      <c r="HG13" s="109"/>
      <c r="HH13" s="109"/>
      <c r="HI13" s="109"/>
      <c r="HJ13" s="109"/>
      <c r="HK13" s="109"/>
      <c r="HL13" s="109"/>
      <c r="HM13" s="109"/>
      <c r="HN13" s="109"/>
      <c r="HO13" s="109"/>
      <c r="HP13" s="109"/>
      <c r="HQ13" s="109"/>
      <c r="HR13" s="109"/>
      <c r="HS13" s="109"/>
      <c r="HT13" s="109"/>
      <c r="HU13" s="109"/>
      <c r="HV13" s="109"/>
      <c r="HW13" s="109"/>
      <c r="HX13" s="109"/>
      <c r="HY13" s="109"/>
      <c r="HZ13" s="109"/>
      <c r="IA13" s="109"/>
      <c r="IB13" s="109"/>
      <c r="IC13" s="109"/>
      <c r="ID13" s="109"/>
      <c r="IE13" s="109"/>
      <c r="IF13" s="109"/>
      <c r="IG13" s="109"/>
      <c r="IH13" s="109"/>
      <c r="II13" s="109"/>
      <c r="IJ13" s="109"/>
      <c r="IK13" s="109"/>
      <c r="IL13" s="109"/>
      <c r="IM13" s="109"/>
      <c r="IN13" s="109"/>
      <c r="IO13" s="109"/>
      <c r="IP13" s="109"/>
      <c r="IQ13" s="109"/>
      <c r="IR13" s="109"/>
    </row>
    <row r="14" customHeight="1" spans="1:252">
      <c r="A14" s="100"/>
      <c r="B14" s="101"/>
      <c r="C14" s="103" t="s">
        <v>341</v>
      </c>
      <c r="D14" s="26" t="s">
        <v>342</v>
      </c>
      <c r="E14" s="101">
        <v>105.14</v>
      </c>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c r="BM14" s="91"/>
      <c r="BN14" s="91"/>
      <c r="BO14" s="91"/>
      <c r="BP14" s="91"/>
      <c r="BQ14" s="91"/>
      <c r="BR14" s="91"/>
      <c r="BS14" s="91"/>
      <c r="BT14" s="91"/>
      <c r="BU14" s="91"/>
      <c r="BV14" s="91"/>
      <c r="BW14" s="91"/>
      <c r="BX14" s="91"/>
      <c r="BY14" s="91"/>
      <c r="BZ14" s="91"/>
      <c r="CA14" s="91"/>
      <c r="CB14" s="91"/>
      <c r="CC14" s="91"/>
      <c r="CD14" s="91"/>
      <c r="CE14" s="91"/>
      <c r="CF14" s="91"/>
      <c r="CG14" s="91"/>
      <c r="CH14" s="91"/>
      <c r="CI14" s="91"/>
      <c r="CJ14" s="91"/>
      <c r="CK14" s="91"/>
      <c r="CL14" s="91"/>
      <c r="CM14" s="91"/>
      <c r="CN14" s="91"/>
      <c r="CO14" s="91"/>
      <c r="CP14" s="91"/>
      <c r="CQ14" s="91"/>
      <c r="CR14" s="91"/>
      <c r="CS14" s="91"/>
      <c r="CT14" s="91"/>
      <c r="CU14" s="91"/>
      <c r="CV14" s="91"/>
      <c r="CW14" s="91"/>
      <c r="CX14" s="91"/>
      <c r="CY14" s="91"/>
      <c r="CZ14" s="91"/>
      <c r="DA14" s="91"/>
      <c r="DB14" s="91"/>
      <c r="DC14" s="91"/>
      <c r="DD14" s="91"/>
      <c r="DE14" s="91"/>
      <c r="DF14" s="91"/>
      <c r="DG14" s="91"/>
      <c r="DH14" s="91"/>
      <c r="DI14" s="91"/>
      <c r="DJ14" s="91"/>
      <c r="DK14" s="91"/>
      <c r="DL14" s="91"/>
      <c r="DM14" s="91"/>
      <c r="DN14" s="91"/>
      <c r="DO14" s="91"/>
      <c r="DP14" s="91"/>
      <c r="DQ14" s="91"/>
      <c r="DR14" s="91"/>
      <c r="DS14" s="91"/>
      <c r="DT14" s="91"/>
      <c r="DU14" s="91"/>
      <c r="DV14" s="91"/>
      <c r="DW14" s="91"/>
      <c r="DX14" s="91"/>
      <c r="DY14" s="91"/>
      <c r="DZ14" s="91"/>
      <c r="EA14" s="91"/>
      <c r="EB14" s="91"/>
      <c r="EC14" s="91"/>
      <c r="ED14" s="91"/>
      <c r="EE14" s="91"/>
      <c r="EF14" s="91"/>
      <c r="EG14" s="91"/>
      <c r="EH14" s="91"/>
      <c r="EI14" s="91"/>
      <c r="EJ14" s="91"/>
      <c r="EK14" s="91"/>
      <c r="EL14" s="91"/>
      <c r="EM14" s="91"/>
      <c r="EN14" s="91"/>
      <c r="EO14" s="91"/>
      <c r="EP14" s="91"/>
      <c r="EQ14" s="91"/>
      <c r="ER14" s="91"/>
      <c r="ES14" s="91"/>
      <c r="ET14" s="91"/>
      <c r="EU14" s="91"/>
      <c r="EV14" s="91"/>
      <c r="EW14" s="91"/>
      <c r="EX14" s="91"/>
      <c r="EY14" s="91"/>
      <c r="EZ14" s="91"/>
      <c r="FA14" s="91"/>
      <c r="FB14" s="91"/>
      <c r="FC14" s="91"/>
      <c r="FD14" s="91"/>
      <c r="FE14" s="109"/>
      <c r="FF14" s="109"/>
      <c r="FG14" s="109"/>
      <c r="FH14" s="109"/>
      <c r="FI14" s="109"/>
      <c r="FJ14" s="109"/>
      <c r="FK14" s="109"/>
      <c r="FL14" s="109"/>
      <c r="FM14" s="109"/>
      <c r="FN14" s="109"/>
      <c r="FO14" s="109"/>
      <c r="FP14" s="109"/>
      <c r="FQ14" s="109"/>
      <c r="FR14" s="109"/>
      <c r="FS14" s="109"/>
      <c r="FT14" s="109"/>
      <c r="FU14" s="109"/>
      <c r="FV14" s="109"/>
      <c r="FW14" s="109"/>
      <c r="FX14" s="109"/>
      <c r="FY14" s="109"/>
      <c r="FZ14" s="109"/>
      <c r="GA14" s="109"/>
      <c r="GB14" s="109"/>
      <c r="GC14" s="109"/>
      <c r="GD14" s="109"/>
      <c r="GE14" s="109"/>
      <c r="GF14" s="109"/>
      <c r="GG14" s="109"/>
      <c r="GH14" s="109"/>
      <c r="GI14" s="109"/>
      <c r="GJ14" s="109"/>
      <c r="GK14" s="109"/>
      <c r="GL14" s="109"/>
      <c r="GM14" s="109"/>
      <c r="GN14" s="109"/>
      <c r="GO14" s="109"/>
      <c r="GP14" s="109"/>
      <c r="GQ14" s="109"/>
      <c r="GR14" s="109"/>
      <c r="GS14" s="109"/>
      <c r="GT14" s="109"/>
      <c r="GU14" s="109"/>
      <c r="GV14" s="109"/>
      <c r="GW14" s="109"/>
      <c r="GX14" s="109"/>
      <c r="GY14" s="109"/>
      <c r="GZ14" s="109"/>
      <c r="HA14" s="109"/>
      <c r="HB14" s="109"/>
      <c r="HC14" s="109"/>
      <c r="HD14" s="109"/>
      <c r="HE14" s="109"/>
      <c r="HF14" s="109"/>
      <c r="HG14" s="109"/>
      <c r="HH14" s="109"/>
      <c r="HI14" s="109"/>
      <c r="HJ14" s="109"/>
      <c r="HK14" s="109"/>
      <c r="HL14" s="109"/>
      <c r="HM14" s="109"/>
      <c r="HN14" s="109"/>
      <c r="HO14" s="109"/>
      <c r="HP14" s="109"/>
      <c r="HQ14" s="109"/>
      <c r="HR14" s="109"/>
      <c r="HS14" s="109"/>
      <c r="HT14" s="109"/>
      <c r="HU14" s="109"/>
      <c r="HV14" s="109"/>
      <c r="HW14" s="109"/>
      <c r="HX14" s="109"/>
      <c r="HY14" s="109"/>
      <c r="HZ14" s="109"/>
      <c r="IA14" s="109"/>
      <c r="IB14" s="109"/>
      <c r="IC14" s="109"/>
      <c r="ID14" s="109"/>
      <c r="IE14" s="109"/>
      <c r="IF14" s="109"/>
      <c r="IG14" s="109"/>
      <c r="IH14" s="109"/>
      <c r="II14" s="109"/>
      <c r="IJ14" s="109"/>
      <c r="IK14" s="109"/>
      <c r="IL14" s="109"/>
      <c r="IM14" s="109"/>
      <c r="IN14" s="109"/>
      <c r="IO14" s="109"/>
      <c r="IP14" s="109"/>
      <c r="IQ14" s="109"/>
      <c r="IR14" s="109"/>
    </row>
    <row r="15" customHeight="1" spans="1:252">
      <c r="A15" s="100"/>
      <c r="B15" s="101"/>
      <c r="C15" s="103" t="s">
        <v>343</v>
      </c>
      <c r="D15" s="104" t="s">
        <v>344</v>
      </c>
      <c r="E15" s="101">
        <v>728.17</v>
      </c>
      <c r="F15" s="91"/>
      <c r="G15" s="91"/>
      <c r="H15" s="91"/>
      <c r="I15" s="91"/>
      <c r="J15" s="91"/>
      <c r="K15" s="91"/>
      <c r="L15" s="91"/>
      <c r="M15" s="91"/>
      <c r="N15" s="91"/>
      <c r="O15" s="91"/>
      <c r="P15" s="91"/>
      <c r="Q15" s="91"/>
      <c r="R15" s="91"/>
      <c r="S15" s="91"/>
      <c r="T15" s="91"/>
      <c r="U15" s="91"/>
      <c r="V15" s="91"/>
      <c r="W15" s="91"/>
      <c r="X15" s="91"/>
      <c r="Y15" s="91"/>
      <c r="Z15" s="91"/>
      <c r="AA15" s="91"/>
      <c r="AB15" s="91"/>
      <c r="AC15" s="91"/>
      <c r="AD15" s="91"/>
      <c r="AE15" s="91"/>
      <c r="AF15" s="91"/>
      <c r="AG15" s="91"/>
      <c r="AH15" s="91"/>
      <c r="AI15" s="91"/>
      <c r="AJ15" s="91"/>
      <c r="AK15" s="91"/>
      <c r="AL15" s="91"/>
      <c r="AM15" s="91"/>
      <c r="AN15" s="91"/>
      <c r="AO15" s="91"/>
      <c r="AP15" s="91"/>
      <c r="AQ15" s="91"/>
      <c r="AR15" s="91"/>
      <c r="AS15" s="91"/>
      <c r="AT15" s="91"/>
      <c r="AU15" s="91"/>
      <c r="AV15" s="91"/>
      <c r="AW15" s="91"/>
      <c r="AX15" s="91"/>
      <c r="AY15" s="91"/>
      <c r="AZ15" s="91"/>
      <c r="BA15" s="91"/>
      <c r="BB15" s="91"/>
      <c r="BC15" s="91"/>
      <c r="BD15" s="91"/>
      <c r="BE15" s="91"/>
      <c r="BF15" s="91"/>
      <c r="BG15" s="91"/>
      <c r="BH15" s="91"/>
      <c r="BI15" s="91"/>
      <c r="BJ15" s="91"/>
      <c r="BK15" s="91"/>
      <c r="BL15" s="91"/>
      <c r="BM15" s="91"/>
      <c r="BN15" s="91"/>
      <c r="BO15" s="91"/>
      <c r="BP15" s="91"/>
      <c r="BQ15" s="91"/>
      <c r="BR15" s="91"/>
      <c r="BS15" s="91"/>
      <c r="BT15" s="91"/>
      <c r="BU15" s="91"/>
      <c r="BV15" s="91"/>
      <c r="BW15" s="91"/>
      <c r="BX15" s="91"/>
      <c r="BY15" s="91"/>
      <c r="BZ15" s="91"/>
      <c r="CA15" s="91"/>
      <c r="CB15" s="91"/>
      <c r="CC15" s="91"/>
      <c r="CD15" s="91"/>
      <c r="CE15" s="91"/>
      <c r="CF15" s="91"/>
      <c r="CG15" s="91"/>
      <c r="CH15" s="91"/>
      <c r="CI15" s="91"/>
      <c r="CJ15" s="91"/>
      <c r="CK15" s="91"/>
      <c r="CL15" s="91"/>
      <c r="CM15" s="91"/>
      <c r="CN15" s="91"/>
      <c r="CO15" s="91"/>
      <c r="CP15" s="91"/>
      <c r="CQ15" s="91"/>
      <c r="CR15" s="91"/>
      <c r="CS15" s="91"/>
      <c r="CT15" s="91"/>
      <c r="CU15" s="91"/>
      <c r="CV15" s="91"/>
      <c r="CW15" s="91"/>
      <c r="CX15" s="91"/>
      <c r="CY15" s="91"/>
      <c r="CZ15" s="91"/>
      <c r="DA15" s="91"/>
      <c r="DB15" s="91"/>
      <c r="DC15" s="91"/>
      <c r="DD15" s="91"/>
      <c r="DE15" s="91"/>
      <c r="DF15" s="91"/>
      <c r="DG15" s="91"/>
      <c r="DH15" s="91"/>
      <c r="DI15" s="91"/>
      <c r="DJ15" s="91"/>
      <c r="DK15" s="91"/>
      <c r="DL15" s="91"/>
      <c r="DM15" s="91"/>
      <c r="DN15" s="91"/>
      <c r="DO15" s="91"/>
      <c r="DP15" s="91"/>
      <c r="DQ15" s="91"/>
      <c r="DR15" s="91"/>
      <c r="DS15" s="91"/>
      <c r="DT15" s="91"/>
      <c r="DU15" s="91"/>
      <c r="DV15" s="91"/>
      <c r="DW15" s="91"/>
      <c r="DX15" s="91"/>
      <c r="DY15" s="91"/>
      <c r="DZ15" s="91"/>
      <c r="EA15" s="91"/>
      <c r="EB15" s="91"/>
      <c r="EC15" s="91"/>
      <c r="ED15" s="91"/>
      <c r="EE15" s="91"/>
      <c r="EF15" s="91"/>
      <c r="EG15" s="91"/>
      <c r="EH15" s="91"/>
      <c r="EI15" s="91"/>
      <c r="EJ15" s="91"/>
      <c r="EK15" s="91"/>
      <c r="EL15" s="91"/>
      <c r="EM15" s="91"/>
      <c r="EN15" s="91"/>
      <c r="EO15" s="91"/>
      <c r="EP15" s="91"/>
      <c r="EQ15" s="91"/>
      <c r="ER15" s="91"/>
      <c r="ES15" s="91"/>
      <c r="ET15" s="91"/>
      <c r="EU15" s="91"/>
      <c r="EV15" s="91"/>
      <c r="EW15" s="91"/>
      <c r="EX15" s="91"/>
      <c r="EY15" s="91"/>
      <c r="EZ15" s="91"/>
      <c r="FA15" s="91"/>
      <c r="FB15" s="91"/>
      <c r="FC15" s="91"/>
      <c r="FD15" s="91"/>
      <c r="FE15" s="109"/>
      <c r="FF15" s="109"/>
      <c r="FG15" s="109"/>
      <c r="FH15" s="109"/>
      <c r="FI15" s="109"/>
      <c r="FJ15" s="109"/>
      <c r="FK15" s="109"/>
      <c r="FL15" s="109"/>
      <c r="FM15" s="109"/>
      <c r="FN15" s="109"/>
      <c r="FO15" s="109"/>
      <c r="FP15" s="109"/>
      <c r="FQ15" s="109"/>
      <c r="FR15" s="109"/>
      <c r="FS15" s="109"/>
      <c r="FT15" s="109"/>
      <c r="FU15" s="109"/>
      <c r="FV15" s="109"/>
      <c r="FW15" s="109"/>
      <c r="FX15" s="109"/>
      <c r="FY15" s="109"/>
      <c r="FZ15" s="109"/>
      <c r="GA15" s="109"/>
      <c r="GB15" s="109"/>
      <c r="GC15" s="109"/>
      <c r="GD15" s="109"/>
      <c r="GE15" s="109"/>
      <c r="GF15" s="109"/>
      <c r="GG15" s="109"/>
      <c r="GH15" s="109"/>
      <c r="GI15" s="109"/>
      <c r="GJ15" s="109"/>
      <c r="GK15" s="109"/>
      <c r="GL15" s="109"/>
      <c r="GM15" s="109"/>
      <c r="GN15" s="109"/>
      <c r="GO15" s="109"/>
      <c r="GP15" s="109"/>
      <c r="GQ15" s="109"/>
      <c r="GR15" s="109"/>
      <c r="GS15" s="109"/>
      <c r="GT15" s="109"/>
      <c r="GU15" s="109"/>
      <c r="GV15" s="109"/>
      <c r="GW15" s="109"/>
      <c r="GX15" s="109"/>
      <c r="GY15" s="109"/>
      <c r="GZ15" s="109"/>
      <c r="HA15" s="109"/>
      <c r="HB15" s="109"/>
      <c r="HC15" s="109"/>
      <c r="HD15" s="109"/>
      <c r="HE15" s="109"/>
      <c r="HF15" s="109"/>
      <c r="HG15" s="109"/>
      <c r="HH15" s="109"/>
      <c r="HI15" s="109"/>
      <c r="HJ15" s="109"/>
      <c r="HK15" s="109"/>
      <c r="HL15" s="109"/>
      <c r="HM15" s="109"/>
      <c r="HN15" s="109"/>
      <c r="HO15" s="109"/>
      <c r="HP15" s="109"/>
      <c r="HQ15" s="109"/>
      <c r="HR15" s="109"/>
      <c r="HS15" s="109"/>
      <c r="HT15" s="109"/>
      <c r="HU15" s="109"/>
      <c r="HV15" s="109"/>
      <c r="HW15" s="109"/>
      <c r="HX15" s="109"/>
      <c r="HY15" s="109"/>
      <c r="HZ15" s="109"/>
      <c r="IA15" s="109"/>
      <c r="IB15" s="109"/>
      <c r="IC15" s="109"/>
      <c r="ID15" s="109"/>
      <c r="IE15" s="109"/>
      <c r="IF15" s="109"/>
      <c r="IG15" s="109"/>
      <c r="IH15" s="109"/>
      <c r="II15" s="109"/>
      <c r="IJ15" s="109"/>
      <c r="IK15" s="109"/>
      <c r="IL15" s="109"/>
      <c r="IM15" s="109"/>
      <c r="IN15" s="109"/>
      <c r="IO15" s="109"/>
      <c r="IP15" s="109"/>
      <c r="IQ15" s="109"/>
      <c r="IR15" s="109"/>
    </row>
    <row r="16" customHeight="1" spans="1:252">
      <c r="A16" s="100"/>
      <c r="B16" s="101"/>
      <c r="C16" s="103" t="s">
        <v>345</v>
      </c>
      <c r="D16" s="26" t="s">
        <v>346</v>
      </c>
      <c r="E16" s="101">
        <f>SUMPRODUCT(('[1]13-2021年预算'!$G$8:$G$1778=[1]批复1!$J$14)*('[1]13-2021年预算'!$Q$8:$Q$1778=$C16)*'[1]13-2021年预算'!$AA$8:$AA$1778)</f>
        <v>0</v>
      </c>
      <c r="F16" s="91"/>
      <c r="G16" s="91"/>
      <c r="H16" s="91"/>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1"/>
      <c r="AI16" s="91"/>
      <c r="AJ16" s="91"/>
      <c r="AK16" s="91"/>
      <c r="AL16" s="91"/>
      <c r="AM16" s="91"/>
      <c r="AN16" s="91"/>
      <c r="AO16" s="91"/>
      <c r="AP16" s="91"/>
      <c r="AQ16" s="91"/>
      <c r="AR16" s="91"/>
      <c r="AS16" s="91"/>
      <c r="AT16" s="91"/>
      <c r="AU16" s="91"/>
      <c r="AV16" s="91"/>
      <c r="AW16" s="91"/>
      <c r="AX16" s="91"/>
      <c r="AY16" s="91"/>
      <c r="AZ16" s="91"/>
      <c r="BA16" s="91"/>
      <c r="BB16" s="91"/>
      <c r="BC16" s="91"/>
      <c r="BD16" s="91"/>
      <c r="BE16" s="91"/>
      <c r="BF16" s="91"/>
      <c r="BG16" s="91"/>
      <c r="BH16" s="91"/>
      <c r="BI16" s="91"/>
      <c r="BJ16" s="91"/>
      <c r="BK16" s="91"/>
      <c r="BL16" s="91"/>
      <c r="BM16" s="91"/>
      <c r="BN16" s="91"/>
      <c r="BO16" s="91"/>
      <c r="BP16" s="91"/>
      <c r="BQ16" s="91"/>
      <c r="BR16" s="91"/>
      <c r="BS16" s="91"/>
      <c r="BT16" s="91"/>
      <c r="BU16" s="91"/>
      <c r="BV16" s="91"/>
      <c r="BW16" s="91"/>
      <c r="BX16" s="91"/>
      <c r="BY16" s="91"/>
      <c r="BZ16" s="91"/>
      <c r="CA16" s="91"/>
      <c r="CB16" s="91"/>
      <c r="CC16" s="91"/>
      <c r="CD16" s="91"/>
      <c r="CE16" s="91"/>
      <c r="CF16" s="91"/>
      <c r="CG16" s="91"/>
      <c r="CH16" s="91"/>
      <c r="CI16" s="91"/>
      <c r="CJ16" s="91"/>
      <c r="CK16" s="91"/>
      <c r="CL16" s="91"/>
      <c r="CM16" s="91"/>
      <c r="CN16" s="91"/>
      <c r="CO16" s="91"/>
      <c r="CP16" s="91"/>
      <c r="CQ16" s="91"/>
      <c r="CR16" s="91"/>
      <c r="CS16" s="91"/>
      <c r="CT16" s="91"/>
      <c r="CU16" s="91"/>
      <c r="CV16" s="91"/>
      <c r="CW16" s="91"/>
      <c r="CX16" s="91"/>
      <c r="CY16" s="91"/>
      <c r="CZ16" s="91"/>
      <c r="DA16" s="91"/>
      <c r="DB16" s="91"/>
      <c r="DC16" s="91"/>
      <c r="DD16" s="91"/>
      <c r="DE16" s="91"/>
      <c r="DF16" s="91"/>
      <c r="DG16" s="91"/>
      <c r="DH16" s="91"/>
      <c r="DI16" s="91"/>
      <c r="DJ16" s="91"/>
      <c r="DK16" s="91"/>
      <c r="DL16" s="91"/>
      <c r="DM16" s="91"/>
      <c r="DN16" s="91"/>
      <c r="DO16" s="91"/>
      <c r="DP16" s="91"/>
      <c r="DQ16" s="91"/>
      <c r="DR16" s="91"/>
      <c r="DS16" s="91"/>
      <c r="DT16" s="91"/>
      <c r="DU16" s="91"/>
      <c r="DV16" s="91"/>
      <c r="DW16" s="91"/>
      <c r="DX16" s="91"/>
      <c r="DY16" s="91"/>
      <c r="DZ16" s="91"/>
      <c r="EA16" s="91"/>
      <c r="EB16" s="91"/>
      <c r="EC16" s="91"/>
      <c r="ED16" s="91"/>
      <c r="EE16" s="91"/>
      <c r="EF16" s="91"/>
      <c r="EG16" s="91"/>
      <c r="EH16" s="91"/>
      <c r="EI16" s="91"/>
      <c r="EJ16" s="91"/>
      <c r="EK16" s="91"/>
      <c r="EL16" s="91"/>
      <c r="EM16" s="91"/>
      <c r="EN16" s="91"/>
      <c r="EO16" s="91"/>
      <c r="EP16" s="91"/>
      <c r="EQ16" s="91"/>
      <c r="ER16" s="91"/>
      <c r="ES16" s="91"/>
      <c r="ET16" s="91"/>
      <c r="EU16" s="91"/>
      <c r="EV16" s="91"/>
      <c r="EW16" s="91"/>
      <c r="EX16" s="91"/>
      <c r="EY16" s="91"/>
      <c r="EZ16" s="91"/>
      <c r="FA16" s="91"/>
      <c r="FB16" s="91"/>
      <c r="FC16" s="91"/>
      <c r="FD16" s="91"/>
      <c r="FE16" s="109"/>
      <c r="FF16" s="109"/>
      <c r="FG16" s="109"/>
      <c r="FH16" s="109"/>
      <c r="FI16" s="109"/>
      <c r="FJ16" s="109"/>
      <c r="FK16" s="109"/>
      <c r="FL16" s="109"/>
      <c r="FM16" s="109"/>
      <c r="FN16" s="109"/>
      <c r="FO16" s="109"/>
      <c r="FP16" s="109"/>
      <c r="FQ16" s="109"/>
      <c r="FR16" s="109"/>
      <c r="FS16" s="109"/>
      <c r="FT16" s="109"/>
      <c r="FU16" s="109"/>
      <c r="FV16" s="109"/>
      <c r="FW16" s="109"/>
      <c r="FX16" s="109"/>
      <c r="FY16" s="109"/>
      <c r="FZ16" s="109"/>
      <c r="GA16" s="109"/>
      <c r="GB16" s="109"/>
      <c r="GC16" s="109"/>
      <c r="GD16" s="109"/>
      <c r="GE16" s="109"/>
      <c r="GF16" s="109"/>
      <c r="GG16" s="109"/>
      <c r="GH16" s="109"/>
      <c r="GI16" s="109"/>
      <c r="GJ16" s="109"/>
      <c r="GK16" s="109"/>
      <c r="GL16" s="109"/>
      <c r="GM16" s="109"/>
      <c r="GN16" s="109"/>
      <c r="GO16" s="109"/>
      <c r="GP16" s="109"/>
      <c r="GQ16" s="109"/>
      <c r="GR16" s="109"/>
      <c r="GS16" s="109"/>
      <c r="GT16" s="109"/>
      <c r="GU16" s="109"/>
      <c r="GV16" s="109"/>
      <c r="GW16" s="109"/>
      <c r="GX16" s="109"/>
      <c r="GY16" s="109"/>
      <c r="GZ16" s="109"/>
      <c r="HA16" s="109"/>
      <c r="HB16" s="109"/>
      <c r="HC16" s="109"/>
      <c r="HD16" s="109"/>
      <c r="HE16" s="109"/>
      <c r="HF16" s="109"/>
      <c r="HG16" s="109"/>
      <c r="HH16" s="109"/>
      <c r="HI16" s="109"/>
      <c r="HJ16" s="109"/>
      <c r="HK16" s="109"/>
      <c r="HL16" s="109"/>
      <c r="HM16" s="109"/>
      <c r="HN16" s="109"/>
      <c r="HO16" s="109"/>
      <c r="HP16" s="109"/>
      <c r="HQ16" s="109"/>
      <c r="HR16" s="109"/>
      <c r="HS16" s="109"/>
      <c r="HT16" s="109"/>
      <c r="HU16" s="109"/>
      <c r="HV16" s="109"/>
      <c r="HW16" s="109"/>
      <c r="HX16" s="109"/>
      <c r="HY16" s="109"/>
      <c r="HZ16" s="109"/>
      <c r="IA16" s="109"/>
      <c r="IB16" s="109"/>
      <c r="IC16" s="109"/>
      <c r="ID16" s="109"/>
      <c r="IE16" s="109"/>
      <c r="IF16" s="109"/>
      <c r="IG16" s="109"/>
      <c r="IH16" s="109"/>
      <c r="II16" s="109"/>
      <c r="IJ16" s="109"/>
      <c r="IK16" s="109"/>
      <c r="IL16" s="109"/>
      <c r="IM16" s="109"/>
      <c r="IN16" s="109"/>
      <c r="IO16" s="109"/>
      <c r="IP16" s="109"/>
      <c r="IQ16" s="109"/>
      <c r="IR16" s="109"/>
    </row>
    <row r="17" customHeight="1" spans="1:252">
      <c r="A17" s="100"/>
      <c r="B17" s="101"/>
      <c r="C17" s="103" t="s">
        <v>347</v>
      </c>
      <c r="D17" s="26" t="s">
        <v>348</v>
      </c>
      <c r="E17" s="101">
        <f>SUMPRODUCT(('[1]13-2021年预算'!$G$8:$G$1778=[1]批复1!$J$14)*('[1]13-2021年预算'!$Q$8:$Q$1778=$C17)*'[1]13-2021年预算'!$AA$8:$AA$1778)</f>
        <v>0</v>
      </c>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109"/>
      <c r="FF17" s="109"/>
      <c r="FG17" s="109"/>
      <c r="FH17" s="109"/>
      <c r="FI17" s="109"/>
      <c r="FJ17" s="109"/>
      <c r="FK17" s="109"/>
      <c r="FL17" s="109"/>
      <c r="FM17" s="109"/>
      <c r="FN17" s="109"/>
      <c r="FO17" s="109"/>
      <c r="FP17" s="109"/>
      <c r="FQ17" s="109"/>
      <c r="FR17" s="109"/>
      <c r="FS17" s="109"/>
      <c r="FT17" s="109"/>
      <c r="FU17" s="109"/>
      <c r="FV17" s="109"/>
      <c r="FW17" s="109"/>
      <c r="FX17" s="109"/>
      <c r="FY17" s="109"/>
      <c r="FZ17" s="109"/>
      <c r="GA17" s="109"/>
      <c r="GB17" s="109"/>
      <c r="GC17" s="109"/>
      <c r="GD17" s="109"/>
      <c r="GE17" s="109"/>
      <c r="GF17" s="109"/>
      <c r="GG17" s="109"/>
      <c r="GH17" s="109"/>
      <c r="GI17" s="109"/>
      <c r="GJ17" s="109"/>
      <c r="GK17" s="109"/>
      <c r="GL17" s="109"/>
      <c r="GM17" s="109"/>
      <c r="GN17" s="109"/>
      <c r="GO17" s="109"/>
      <c r="GP17" s="109"/>
      <c r="GQ17" s="109"/>
      <c r="GR17" s="109"/>
      <c r="GS17" s="109"/>
      <c r="GT17" s="109"/>
      <c r="GU17" s="109"/>
      <c r="GV17" s="109"/>
      <c r="GW17" s="109"/>
      <c r="GX17" s="109"/>
      <c r="GY17" s="109"/>
      <c r="GZ17" s="109"/>
      <c r="HA17" s="109"/>
      <c r="HB17" s="109"/>
      <c r="HC17" s="109"/>
      <c r="HD17" s="109"/>
      <c r="HE17" s="109"/>
      <c r="HF17" s="109"/>
      <c r="HG17" s="109"/>
      <c r="HH17" s="109"/>
      <c r="HI17" s="109"/>
      <c r="HJ17" s="109"/>
      <c r="HK17" s="109"/>
      <c r="HL17" s="109"/>
      <c r="HM17" s="109"/>
      <c r="HN17" s="109"/>
      <c r="HO17" s="109"/>
      <c r="HP17" s="109"/>
      <c r="HQ17" s="109"/>
      <c r="HR17" s="109"/>
      <c r="HS17" s="109"/>
      <c r="HT17" s="109"/>
      <c r="HU17" s="109"/>
      <c r="HV17" s="109"/>
      <c r="HW17" s="109"/>
      <c r="HX17" s="109"/>
      <c r="HY17" s="109"/>
      <c r="HZ17" s="109"/>
      <c r="IA17" s="109"/>
      <c r="IB17" s="109"/>
      <c r="IC17" s="109"/>
      <c r="ID17" s="109"/>
      <c r="IE17" s="109"/>
      <c r="IF17" s="109"/>
      <c r="IG17" s="109"/>
      <c r="IH17" s="109"/>
      <c r="II17" s="109"/>
      <c r="IJ17" s="109"/>
      <c r="IK17" s="109"/>
      <c r="IL17" s="109"/>
      <c r="IM17" s="109"/>
      <c r="IN17" s="109"/>
      <c r="IO17" s="109"/>
      <c r="IP17" s="109"/>
      <c r="IQ17" s="109"/>
      <c r="IR17" s="109"/>
    </row>
    <row r="18" customHeight="1" spans="1:252">
      <c r="A18" s="100"/>
      <c r="B18" s="101"/>
      <c r="C18" s="103" t="s">
        <v>349</v>
      </c>
      <c r="D18" s="26" t="s">
        <v>350</v>
      </c>
      <c r="E18" s="101">
        <f>SUMPRODUCT(('[1]13-2021年预算'!$G$8:$G$1778=[1]批复1!$J$14)*('[1]13-2021年预算'!$Q$8:$Q$1778=$C18)*'[1]13-2021年预算'!$AA$8:$AA$1778)</f>
        <v>0</v>
      </c>
      <c r="F18" s="91"/>
      <c r="G18" s="91"/>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c r="AQ18" s="91"/>
      <c r="AR18" s="91"/>
      <c r="AS18" s="91"/>
      <c r="AT18" s="91"/>
      <c r="AU18" s="91"/>
      <c r="AV18" s="91"/>
      <c r="AW18" s="91"/>
      <c r="AX18" s="91"/>
      <c r="AY18" s="91"/>
      <c r="AZ18" s="91"/>
      <c r="BA18" s="91"/>
      <c r="BB18" s="91"/>
      <c r="BC18" s="91"/>
      <c r="BD18" s="91"/>
      <c r="BE18" s="91"/>
      <c r="BF18" s="91"/>
      <c r="BG18" s="91"/>
      <c r="BH18" s="91"/>
      <c r="BI18" s="91"/>
      <c r="BJ18" s="91"/>
      <c r="BK18" s="91"/>
      <c r="BL18" s="91"/>
      <c r="BM18" s="91"/>
      <c r="BN18" s="91"/>
      <c r="BO18" s="91"/>
      <c r="BP18" s="91"/>
      <c r="BQ18" s="91"/>
      <c r="BR18" s="91"/>
      <c r="BS18" s="91"/>
      <c r="BT18" s="91"/>
      <c r="BU18" s="91"/>
      <c r="BV18" s="91"/>
      <c r="BW18" s="91"/>
      <c r="BX18" s="91"/>
      <c r="BY18" s="91"/>
      <c r="BZ18" s="91"/>
      <c r="CA18" s="91"/>
      <c r="CB18" s="91"/>
      <c r="CC18" s="91"/>
      <c r="CD18" s="91"/>
      <c r="CE18" s="91"/>
      <c r="CF18" s="91"/>
      <c r="CG18" s="91"/>
      <c r="CH18" s="91"/>
      <c r="CI18" s="91"/>
      <c r="CJ18" s="91"/>
      <c r="CK18" s="91"/>
      <c r="CL18" s="91"/>
      <c r="CM18" s="91"/>
      <c r="CN18" s="91"/>
      <c r="CO18" s="91"/>
      <c r="CP18" s="91"/>
      <c r="CQ18" s="91"/>
      <c r="CR18" s="91"/>
      <c r="CS18" s="91"/>
      <c r="CT18" s="91"/>
      <c r="CU18" s="91"/>
      <c r="CV18" s="91"/>
      <c r="CW18" s="91"/>
      <c r="CX18" s="91"/>
      <c r="CY18" s="91"/>
      <c r="CZ18" s="91"/>
      <c r="DA18" s="91"/>
      <c r="DB18" s="91"/>
      <c r="DC18" s="91"/>
      <c r="DD18" s="91"/>
      <c r="DE18" s="91"/>
      <c r="DF18" s="91"/>
      <c r="DG18" s="91"/>
      <c r="DH18" s="91"/>
      <c r="DI18" s="91"/>
      <c r="DJ18" s="91"/>
      <c r="DK18" s="91"/>
      <c r="DL18" s="91"/>
      <c r="DM18" s="91"/>
      <c r="DN18" s="91"/>
      <c r="DO18" s="91"/>
      <c r="DP18" s="91"/>
      <c r="DQ18" s="91"/>
      <c r="DR18" s="91"/>
      <c r="DS18" s="91"/>
      <c r="DT18" s="91"/>
      <c r="DU18" s="91"/>
      <c r="DV18" s="91"/>
      <c r="DW18" s="91"/>
      <c r="DX18" s="91"/>
      <c r="DY18" s="91"/>
      <c r="DZ18" s="91"/>
      <c r="EA18" s="91"/>
      <c r="EB18" s="91"/>
      <c r="EC18" s="91"/>
      <c r="ED18" s="91"/>
      <c r="EE18" s="91"/>
      <c r="EF18" s="91"/>
      <c r="EG18" s="91"/>
      <c r="EH18" s="91"/>
      <c r="EI18" s="91"/>
      <c r="EJ18" s="91"/>
      <c r="EK18" s="91"/>
      <c r="EL18" s="91"/>
      <c r="EM18" s="91"/>
      <c r="EN18" s="91"/>
      <c r="EO18" s="91"/>
      <c r="EP18" s="91"/>
      <c r="EQ18" s="91"/>
      <c r="ER18" s="91"/>
      <c r="ES18" s="91"/>
      <c r="ET18" s="91"/>
      <c r="EU18" s="91"/>
      <c r="EV18" s="91"/>
      <c r="EW18" s="91"/>
      <c r="EX18" s="91"/>
      <c r="EY18" s="91"/>
      <c r="EZ18" s="91"/>
      <c r="FA18" s="91"/>
      <c r="FB18" s="91"/>
      <c r="FC18" s="91"/>
      <c r="FD18" s="91"/>
      <c r="FE18" s="109"/>
      <c r="FF18" s="109"/>
      <c r="FG18" s="109"/>
      <c r="FH18" s="109"/>
      <c r="FI18" s="109"/>
      <c r="FJ18" s="109"/>
      <c r="FK18" s="109"/>
      <c r="FL18" s="109"/>
      <c r="FM18" s="109"/>
      <c r="FN18" s="109"/>
      <c r="FO18" s="109"/>
      <c r="FP18" s="109"/>
      <c r="FQ18" s="109"/>
      <c r="FR18" s="109"/>
      <c r="FS18" s="109"/>
      <c r="FT18" s="109"/>
      <c r="FU18" s="109"/>
      <c r="FV18" s="109"/>
      <c r="FW18" s="109"/>
      <c r="FX18" s="109"/>
      <c r="FY18" s="109"/>
      <c r="FZ18" s="109"/>
      <c r="GA18" s="109"/>
      <c r="GB18" s="109"/>
      <c r="GC18" s="109"/>
      <c r="GD18" s="109"/>
      <c r="GE18" s="109"/>
      <c r="GF18" s="109"/>
      <c r="GG18" s="109"/>
      <c r="GH18" s="109"/>
      <c r="GI18" s="109"/>
      <c r="GJ18" s="109"/>
      <c r="GK18" s="109"/>
      <c r="GL18" s="109"/>
      <c r="GM18" s="109"/>
      <c r="GN18" s="109"/>
      <c r="GO18" s="109"/>
      <c r="GP18" s="109"/>
      <c r="GQ18" s="109"/>
      <c r="GR18" s="109"/>
      <c r="GS18" s="109"/>
      <c r="GT18" s="109"/>
      <c r="GU18" s="109"/>
      <c r="GV18" s="109"/>
      <c r="GW18" s="109"/>
      <c r="GX18" s="109"/>
      <c r="GY18" s="109"/>
      <c r="GZ18" s="109"/>
      <c r="HA18" s="109"/>
      <c r="HB18" s="109"/>
      <c r="HC18" s="109"/>
      <c r="HD18" s="109"/>
      <c r="HE18" s="109"/>
      <c r="HF18" s="109"/>
      <c r="HG18" s="109"/>
      <c r="HH18" s="109"/>
      <c r="HI18" s="109"/>
      <c r="HJ18" s="109"/>
      <c r="HK18" s="109"/>
      <c r="HL18" s="109"/>
      <c r="HM18" s="109"/>
      <c r="HN18" s="109"/>
      <c r="HO18" s="109"/>
      <c r="HP18" s="109"/>
      <c r="HQ18" s="109"/>
      <c r="HR18" s="109"/>
      <c r="HS18" s="109"/>
      <c r="HT18" s="109"/>
      <c r="HU18" s="109"/>
      <c r="HV18" s="109"/>
      <c r="HW18" s="109"/>
      <c r="HX18" s="109"/>
      <c r="HY18" s="109"/>
      <c r="HZ18" s="109"/>
      <c r="IA18" s="109"/>
      <c r="IB18" s="109"/>
      <c r="IC18" s="109"/>
      <c r="ID18" s="109"/>
      <c r="IE18" s="109"/>
      <c r="IF18" s="109"/>
      <c r="IG18" s="109"/>
      <c r="IH18" s="109"/>
      <c r="II18" s="109"/>
      <c r="IJ18" s="109"/>
      <c r="IK18" s="109"/>
      <c r="IL18" s="109"/>
      <c r="IM18" s="109"/>
      <c r="IN18" s="109"/>
      <c r="IO18" s="109"/>
      <c r="IP18" s="109"/>
      <c r="IQ18" s="109"/>
      <c r="IR18" s="109"/>
    </row>
    <row r="19" customHeight="1" spans="1:252">
      <c r="A19" s="100"/>
      <c r="B19" s="101"/>
      <c r="C19" s="103" t="s">
        <v>351</v>
      </c>
      <c r="D19" s="26" t="s">
        <v>352</v>
      </c>
      <c r="E19" s="101">
        <f>SUMPRODUCT(('[1]13-2021年预算'!$G$8:$G$1778=[1]批复1!$J$14)*('[1]13-2021年预算'!$Q$8:$Q$1778=$C19)*'[1]13-2021年预算'!$AA$8:$AA$1778)</f>
        <v>0</v>
      </c>
      <c r="F19" s="91"/>
      <c r="G19" s="91"/>
      <c r="H19" s="91"/>
      <c r="I19" s="91"/>
      <c r="J19" s="91"/>
      <c r="K19" s="91"/>
      <c r="L19" s="91"/>
      <c r="M19" s="91"/>
      <c r="N19" s="91"/>
      <c r="O19" s="91"/>
      <c r="P19" s="91"/>
      <c r="Q19" s="91"/>
      <c r="R19" s="91"/>
      <c r="S19" s="91"/>
      <c r="T19" s="91"/>
      <c r="U19" s="91"/>
      <c r="V19" s="91"/>
      <c r="W19" s="91"/>
      <c r="X19" s="91"/>
      <c r="Y19" s="91"/>
      <c r="Z19" s="91"/>
      <c r="AA19" s="91"/>
      <c r="AB19" s="91"/>
      <c r="AC19" s="91"/>
      <c r="AD19" s="91"/>
      <c r="AE19" s="91"/>
      <c r="AF19" s="91"/>
      <c r="AG19" s="91"/>
      <c r="AH19" s="91"/>
      <c r="AI19" s="91"/>
      <c r="AJ19" s="91"/>
      <c r="AK19" s="91"/>
      <c r="AL19" s="91"/>
      <c r="AM19" s="91"/>
      <c r="AN19" s="91"/>
      <c r="AO19" s="91"/>
      <c r="AP19" s="91"/>
      <c r="AQ19" s="91"/>
      <c r="AR19" s="91"/>
      <c r="AS19" s="91"/>
      <c r="AT19" s="91"/>
      <c r="AU19" s="91"/>
      <c r="AV19" s="91"/>
      <c r="AW19" s="91"/>
      <c r="AX19" s="91"/>
      <c r="AY19" s="91"/>
      <c r="AZ19" s="91"/>
      <c r="BA19" s="91"/>
      <c r="BB19" s="91"/>
      <c r="BC19" s="91"/>
      <c r="BD19" s="91"/>
      <c r="BE19" s="91"/>
      <c r="BF19" s="91"/>
      <c r="BG19" s="91"/>
      <c r="BH19" s="91"/>
      <c r="BI19" s="91"/>
      <c r="BJ19" s="91"/>
      <c r="BK19" s="91"/>
      <c r="BL19" s="91"/>
      <c r="BM19" s="91"/>
      <c r="BN19" s="91"/>
      <c r="BO19" s="91"/>
      <c r="BP19" s="91"/>
      <c r="BQ19" s="91"/>
      <c r="BR19" s="91"/>
      <c r="BS19" s="91"/>
      <c r="BT19" s="91"/>
      <c r="BU19" s="91"/>
      <c r="BV19" s="91"/>
      <c r="BW19" s="91"/>
      <c r="BX19" s="91"/>
      <c r="BY19" s="91"/>
      <c r="BZ19" s="91"/>
      <c r="CA19" s="91"/>
      <c r="CB19" s="91"/>
      <c r="CC19" s="91"/>
      <c r="CD19" s="91"/>
      <c r="CE19" s="91"/>
      <c r="CF19" s="91"/>
      <c r="CG19" s="91"/>
      <c r="CH19" s="91"/>
      <c r="CI19" s="91"/>
      <c r="CJ19" s="91"/>
      <c r="CK19" s="91"/>
      <c r="CL19" s="91"/>
      <c r="CM19" s="91"/>
      <c r="CN19" s="91"/>
      <c r="CO19" s="91"/>
      <c r="CP19" s="91"/>
      <c r="CQ19" s="91"/>
      <c r="CR19" s="91"/>
      <c r="CS19" s="91"/>
      <c r="CT19" s="91"/>
      <c r="CU19" s="91"/>
      <c r="CV19" s="91"/>
      <c r="CW19" s="91"/>
      <c r="CX19" s="91"/>
      <c r="CY19" s="91"/>
      <c r="CZ19" s="91"/>
      <c r="DA19" s="91"/>
      <c r="DB19" s="91"/>
      <c r="DC19" s="91"/>
      <c r="DD19" s="91"/>
      <c r="DE19" s="91"/>
      <c r="DF19" s="91"/>
      <c r="DG19" s="91"/>
      <c r="DH19" s="91"/>
      <c r="DI19" s="91"/>
      <c r="DJ19" s="91"/>
      <c r="DK19" s="91"/>
      <c r="DL19" s="91"/>
      <c r="DM19" s="91"/>
      <c r="DN19" s="91"/>
      <c r="DO19" s="91"/>
      <c r="DP19" s="91"/>
      <c r="DQ19" s="91"/>
      <c r="DR19" s="91"/>
      <c r="DS19" s="91"/>
      <c r="DT19" s="91"/>
      <c r="DU19" s="91"/>
      <c r="DV19" s="91"/>
      <c r="DW19" s="91"/>
      <c r="DX19" s="91"/>
      <c r="DY19" s="91"/>
      <c r="DZ19" s="91"/>
      <c r="EA19" s="91"/>
      <c r="EB19" s="91"/>
      <c r="EC19" s="91"/>
      <c r="ED19" s="91"/>
      <c r="EE19" s="91"/>
      <c r="EF19" s="91"/>
      <c r="EG19" s="91"/>
      <c r="EH19" s="91"/>
      <c r="EI19" s="91"/>
      <c r="EJ19" s="91"/>
      <c r="EK19" s="91"/>
      <c r="EL19" s="91"/>
      <c r="EM19" s="91"/>
      <c r="EN19" s="91"/>
      <c r="EO19" s="91"/>
      <c r="EP19" s="91"/>
      <c r="EQ19" s="91"/>
      <c r="ER19" s="91"/>
      <c r="ES19" s="91"/>
      <c r="ET19" s="91"/>
      <c r="EU19" s="91"/>
      <c r="EV19" s="91"/>
      <c r="EW19" s="91"/>
      <c r="EX19" s="91"/>
      <c r="EY19" s="91"/>
      <c r="EZ19" s="91"/>
      <c r="FA19" s="91"/>
      <c r="FB19" s="91"/>
      <c r="FC19" s="91"/>
      <c r="FD19" s="91"/>
      <c r="FE19" s="109"/>
      <c r="FF19" s="109"/>
      <c r="FG19" s="109"/>
      <c r="FH19" s="109"/>
      <c r="FI19" s="109"/>
      <c r="FJ19" s="109"/>
      <c r="FK19" s="109"/>
      <c r="FL19" s="109"/>
      <c r="FM19" s="109"/>
      <c r="FN19" s="109"/>
      <c r="FO19" s="109"/>
      <c r="FP19" s="109"/>
      <c r="FQ19" s="109"/>
      <c r="FR19" s="109"/>
      <c r="FS19" s="109"/>
      <c r="FT19" s="109"/>
      <c r="FU19" s="109"/>
      <c r="FV19" s="109"/>
      <c r="FW19" s="109"/>
      <c r="FX19" s="109"/>
      <c r="FY19" s="109"/>
      <c r="FZ19" s="109"/>
      <c r="GA19" s="109"/>
      <c r="GB19" s="109"/>
      <c r="GC19" s="109"/>
      <c r="GD19" s="109"/>
      <c r="GE19" s="109"/>
      <c r="GF19" s="109"/>
      <c r="GG19" s="109"/>
      <c r="GH19" s="109"/>
      <c r="GI19" s="109"/>
      <c r="GJ19" s="109"/>
      <c r="GK19" s="109"/>
      <c r="GL19" s="109"/>
      <c r="GM19" s="109"/>
      <c r="GN19" s="109"/>
      <c r="GO19" s="109"/>
      <c r="GP19" s="109"/>
      <c r="GQ19" s="109"/>
      <c r="GR19" s="109"/>
      <c r="GS19" s="109"/>
      <c r="GT19" s="109"/>
      <c r="GU19" s="109"/>
      <c r="GV19" s="109"/>
      <c r="GW19" s="109"/>
      <c r="GX19" s="109"/>
      <c r="GY19" s="109"/>
      <c r="GZ19" s="109"/>
      <c r="HA19" s="109"/>
      <c r="HB19" s="109"/>
      <c r="HC19" s="109"/>
      <c r="HD19" s="109"/>
      <c r="HE19" s="109"/>
      <c r="HF19" s="109"/>
      <c r="HG19" s="109"/>
      <c r="HH19" s="109"/>
      <c r="HI19" s="109"/>
      <c r="HJ19" s="109"/>
      <c r="HK19" s="109"/>
      <c r="HL19" s="109"/>
      <c r="HM19" s="109"/>
      <c r="HN19" s="109"/>
      <c r="HO19" s="109"/>
      <c r="HP19" s="109"/>
      <c r="HQ19" s="109"/>
      <c r="HR19" s="109"/>
      <c r="HS19" s="109"/>
      <c r="HT19" s="109"/>
      <c r="HU19" s="109"/>
      <c r="HV19" s="109"/>
      <c r="HW19" s="109"/>
      <c r="HX19" s="109"/>
      <c r="HY19" s="109"/>
      <c r="HZ19" s="109"/>
      <c r="IA19" s="109"/>
      <c r="IB19" s="109"/>
      <c r="IC19" s="109"/>
      <c r="ID19" s="109"/>
      <c r="IE19" s="109"/>
      <c r="IF19" s="109"/>
      <c r="IG19" s="109"/>
      <c r="IH19" s="109"/>
      <c r="II19" s="109"/>
      <c r="IJ19" s="109"/>
      <c r="IK19" s="109"/>
      <c r="IL19" s="109"/>
      <c r="IM19" s="109"/>
      <c r="IN19" s="109"/>
      <c r="IO19" s="109"/>
      <c r="IP19" s="109"/>
      <c r="IQ19" s="109"/>
      <c r="IR19" s="109"/>
    </row>
    <row r="20" customHeight="1" spans="1:252">
      <c r="A20" s="100"/>
      <c r="B20" s="101"/>
      <c r="C20" s="103" t="s">
        <v>353</v>
      </c>
      <c r="D20" s="26" t="s">
        <v>354</v>
      </c>
      <c r="E20" s="101">
        <f>SUMPRODUCT(('[1]13-2021年预算'!$G$8:$G$1778=[1]批复1!$J$14)*('[1]13-2021年预算'!$Q$8:$Q$1778=$C20)*'[1]13-2021年预算'!$AA$8:$AA$1778)</f>
        <v>0</v>
      </c>
      <c r="F20" s="91"/>
      <c r="G20" s="91"/>
      <c r="H20" s="91"/>
      <c r="I20" s="91"/>
      <c r="J20" s="91"/>
      <c r="K20" s="91"/>
      <c r="L20" s="91"/>
      <c r="M20" s="91"/>
      <c r="N20" s="91"/>
      <c r="O20" s="91"/>
      <c r="P20" s="91"/>
      <c r="Q20" s="91"/>
      <c r="R20" s="91"/>
      <c r="S20" s="91"/>
      <c r="T20" s="91"/>
      <c r="U20" s="91"/>
      <c r="V20" s="91"/>
      <c r="W20" s="91"/>
      <c r="X20" s="91"/>
      <c r="Y20" s="91"/>
      <c r="Z20" s="91"/>
      <c r="AA20" s="91"/>
      <c r="AB20" s="91"/>
      <c r="AC20" s="91"/>
      <c r="AD20" s="91"/>
      <c r="AE20" s="91"/>
      <c r="AF20" s="91"/>
      <c r="AG20" s="91"/>
      <c r="AH20" s="91"/>
      <c r="AI20" s="91"/>
      <c r="AJ20" s="91"/>
      <c r="AK20" s="91"/>
      <c r="AL20" s="91"/>
      <c r="AM20" s="91"/>
      <c r="AN20" s="91"/>
      <c r="AO20" s="91"/>
      <c r="AP20" s="91"/>
      <c r="AQ20" s="91"/>
      <c r="AR20" s="91"/>
      <c r="AS20" s="91"/>
      <c r="AT20" s="91"/>
      <c r="AU20" s="91"/>
      <c r="AV20" s="91"/>
      <c r="AW20" s="91"/>
      <c r="AX20" s="91"/>
      <c r="AY20" s="91"/>
      <c r="AZ20" s="91"/>
      <c r="BA20" s="91"/>
      <c r="BB20" s="91"/>
      <c r="BC20" s="91"/>
      <c r="BD20" s="91"/>
      <c r="BE20" s="91"/>
      <c r="BF20" s="91"/>
      <c r="BG20" s="91"/>
      <c r="BH20" s="91"/>
      <c r="BI20" s="91"/>
      <c r="BJ20" s="91"/>
      <c r="BK20" s="91"/>
      <c r="BL20" s="91"/>
      <c r="BM20" s="91"/>
      <c r="BN20" s="91"/>
      <c r="BO20" s="91"/>
      <c r="BP20" s="91"/>
      <c r="BQ20" s="91"/>
      <c r="BR20" s="91"/>
      <c r="BS20" s="91"/>
      <c r="BT20" s="91"/>
      <c r="BU20" s="91"/>
      <c r="BV20" s="91"/>
      <c r="BW20" s="91"/>
      <c r="BX20" s="91"/>
      <c r="BY20" s="91"/>
      <c r="BZ20" s="91"/>
      <c r="CA20" s="91"/>
      <c r="CB20" s="91"/>
      <c r="CC20" s="91"/>
      <c r="CD20" s="91"/>
      <c r="CE20" s="91"/>
      <c r="CF20" s="91"/>
      <c r="CG20" s="91"/>
      <c r="CH20" s="91"/>
      <c r="CI20" s="91"/>
      <c r="CJ20" s="91"/>
      <c r="CK20" s="91"/>
      <c r="CL20" s="91"/>
      <c r="CM20" s="91"/>
      <c r="CN20" s="91"/>
      <c r="CO20" s="91"/>
      <c r="CP20" s="91"/>
      <c r="CQ20" s="91"/>
      <c r="CR20" s="91"/>
      <c r="CS20" s="91"/>
      <c r="CT20" s="91"/>
      <c r="CU20" s="91"/>
      <c r="CV20" s="91"/>
      <c r="CW20" s="91"/>
      <c r="CX20" s="91"/>
      <c r="CY20" s="91"/>
      <c r="CZ20" s="91"/>
      <c r="DA20" s="91"/>
      <c r="DB20" s="91"/>
      <c r="DC20" s="91"/>
      <c r="DD20" s="91"/>
      <c r="DE20" s="91"/>
      <c r="DF20" s="91"/>
      <c r="DG20" s="91"/>
      <c r="DH20" s="91"/>
      <c r="DI20" s="91"/>
      <c r="DJ20" s="91"/>
      <c r="DK20" s="91"/>
      <c r="DL20" s="91"/>
      <c r="DM20" s="91"/>
      <c r="DN20" s="91"/>
      <c r="DO20" s="91"/>
      <c r="DP20" s="91"/>
      <c r="DQ20" s="91"/>
      <c r="DR20" s="91"/>
      <c r="DS20" s="91"/>
      <c r="DT20" s="91"/>
      <c r="DU20" s="91"/>
      <c r="DV20" s="91"/>
      <c r="DW20" s="91"/>
      <c r="DX20" s="91"/>
      <c r="DY20" s="91"/>
      <c r="DZ20" s="91"/>
      <c r="EA20" s="91"/>
      <c r="EB20" s="91"/>
      <c r="EC20" s="91"/>
      <c r="ED20" s="91"/>
      <c r="EE20" s="91"/>
      <c r="EF20" s="91"/>
      <c r="EG20" s="91"/>
      <c r="EH20" s="91"/>
      <c r="EI20" s="91"/>
      <c r="EJ20" s="91"/>
      <c r="EK20" s="91"/>
      <c r="EL20" s="91"/>
      <c r="EM20" s="91"/>
      <c r="EN20" s="91"/>
      <c r="EO20" s="91"/>
      <c r="EP20" s="91"/>
      <c r="EQ20" s="91"/>
      <c r="ER20" s="91"/>
      <c r="ES20" s="91"/>
      <c r="ET20" s="91"/>
      <c r="EU20" s="91"/>
      <c r="EV20" s="91"/>
      <c r="EW20" s="91"/>
      <c r="EX20" s="91"/>
      <c r="EY20" s="91"/>
      <c r="EZ20" s="91"/>
      <c r="FA20" s="91"/>
      <c r="FB20" s="91"/>
      <c r="FC20" s="91"/>
      <c r="FD20" s="91"/>
      <c r="FE20" s="109"/>
      <c r="FF20" s="109"/>
      <c r="FG20" s="109"/>
      <c r="FH20" s="109"/>
      <c r="FI20" s="109"/>
      <c r="FJ20" s="109"/>
      <c r="FK20" s="109"/>
      <c r="FL20" s="109"/>
      <c r="FM20" s="109"/>
      <c r="FN20" s="109"/>
      <c r="FO20" s="109"/>
      <c r="FP20" s="109"/>
      <c r="FQ20" s="109"/>
      <c r="FR20" s="109"/>
      <c r="FS20" s="109"/>
      <c r="FT20" s="109"/>
      <c r="FU20" s="109"/>
      <c r="FV20" s="109"/>
      <c r="FW20" s="109"/>
      <c r="FX20" s="109"/>
      <c r="FY20" s="109"/>
      <c r="FZ20" s="109"/>
      <c r="GA20" s="109"/>
      <c r="GB20" s="109"/>
      <c r="GC20" s="109"/>
      <c r="GD20" s="109"/>
      <c r="GE20" s="109"/>
      <c r="GF20" s="109"/>
      <c r="GG20" s="109"/>
      <c r="GH20" s="109"/>
      <c r="GI20" s="109"/>
      <c r="GJ20" s="109"/>
      <c r="GK20" s="109"/>
      <c r="GL20" s="109"/>
      <c r="GM20" s="109"/>
      <c r="GN20" s="109"/>
      <c r="GO20" s="109"/>
      <c r="GP20" s="109"/>
      <c r="GQ20" s="109"/>
      <c r="GR20" s="109"/>
      <c r="GS20" s="109"/>
      <c r="GT20" s="109"/>
      <c r="GU20" s="109"/>
      <c r="GV20" s="109"/>
      <c r="GW20" s="109"/>
      <c r="GX20" s="109"/>
      <c r="GY20" s="109"/>
      <c r="GZ20" s="109"/>
      <c r="HA20" s="109"/>
      <c r="HB20" s="109"/>
      <c r="HC20" s="109"/>
      <c r="HD20" s="109"/>
      <c r="HE20" s="109"/>
      <c r="HF20" s="109"/>
      <c r="HG20" s="109"/>
      <c r="HH20" s="109"/>
      <c r="HI20" s="109"/>
      <c r="HJ20" s="109"/>
      <c r="HK20" s="109"/>
      <c r="HL20" s="109"/>
      <c r="HM20" s="109"/>
      <c r="HN20" s="109"/>
      <c r="HO20" s="109"/>
      <c r="HP20" s="109"/>
      <c r="HQ20" s="109"/>
      <c r="HR20" s="109"/>
      <c r="HS20" s="109"/>
      <c r="HT20" s="109"/>
      <c r="HU20" s="109"/>
      <c r="HV20" s="109"/>
      <c r="HW20" s="109"/>
      <c r="HX20" s="109"/>
      <c r="HY20" s="109"/>
      <c r="HZ20" s="109"/>
      <c r="IA20" s="109"/>
      <c r="IB20" s="109"/>
      <c r="IC20" s="109"/>
      <c r="ID20" s="109"/>
      <c r="IE20" s="109"/>
      <c r="IF20" s="109"/>
      <c r="IG20" s="109"/>
      <c r="IH20" s="109"/>
      <c r="II20" s="109"/>
      <c r="IJ20" s="109"/>
      <c r="IK20" s="109"/>
      <c r="IL20" s="109"/>
      <c r="IM20" s="109"/>
      <c r="IN20" s="109"/>
      <c r="IO20" s="109"/>
      <c r="IP20" s="109"/>
      <c r="IQ20" s="109"/>
      <c r="IR20" s="109"/>
    </row>
    <row r="21" customHeight="1" spans="1:252">
      <c r="A21" s="100"/>
      <c r="B21" s="101"/>
      <c r="C21" s="103" t="s">
        <v>355</v>
      </c>
      <c r="D21" s="26" t="s">
        <v>356</v>
      </c>
      <c r="E21" s="101">
        <f>SUMPRODUCT(('[1]13-2021年预算'!$G$8:$G$1778=[1]批复1!$J$14)*('[1]13-2021年预算'!$Q$8:$Q$1778=$C21)*'[1]13-2021年预算'!$AA$8:$AA$1778)</f>
        <v>0</v>
      </c>
      <c r="F21" s="91"/>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91"/>
      <c r="AL21" s="91"/>
      <c r="AM21" s="91"/>
      <c r="AN21" s="91"/>
      <c r="AO21" s="91"/>
      <c r="AP21" s="91"/>
      <c r="AQ21" s="91"/>
      <c r="AR21" s="91"/>
      <c r="AS21" s="91"/>
      <c r="AT21" s="91"/>
      <c r="AU21" s="91"/>
      <c r="AV21" s="91"/>
      <c r="AW21" s="91"/>
      <c r="AX21" s="91"/>
      <c r="AY21" s="91"/>
      <c r="AZ21" s="91"/>
      <c r="BA21" s="91"/>
      <c r="BB21" s="91"/>
      <c r="BC21" s="91"/>
      <c r="BD21" s="91"/>
      <c r="BE21" s="91"/>
      <c r="BF21" s="91"/>
      <c r="BG21" s="91"/>
      <c r="BH21" s="91"/>
      <c r="BI21" s="91"/>
      <c r="BJ21" s="91"/>
      <c r="BK21" s="91"/>
      <c r="BL21" s="91"/>
      <c r="BM21" s="91"/>
      <c r="BN21" s="91"/>
      <c r="BO21" s="91"/>
      <c r="BP21" s="91"/>
      <c r="BQ21" s="91"/>
      <c r="BR21" s="91"/>
      <c r="BS21" s="91"/>
      <c r="BT21" s="91"/>
      <c r="BU21" s="91"/>
      <c r="BV21" s="91"/>
      <c r="BW21" s="91"/>
      <c r="BX21" s="91"/>
      <c r="BY21" s="91"/>
      <c r="BZ21" s="91"/>
      <c r="CA21" s="91"/>
      <c r="CB21" s="91"/>
      <c r="CC21" s="91"/>
      <c r="CD21" s="91"/>
      <c r="CE21" s="91"/>
      <c r="CF21" s="91"/>
      <c r="CG21" s="91"/>
      <c r="CH21" s="91"/>
      <c r="CI21" s="91"/>
      <c r="CJ21" s="91"/>
      <c r="CK21" s="91"/>
      <c r="CL21" s="91"/>
      <c r="CM21" s="91"/>
      <c r="CN21" s="91"/>
      <c r="CO21" s="91"/>
      <c r="CP21" s="91"/>
      <c r="CQ21" s="91"/>
      <c r="CR21" s="91"/>
      <c r="CS21" s="91"/>
      <c r="CT21" s="91"/>
      <c r="CU21" s="91"/>
      <c r="CV21" s="91"/>
      <c r="CW21" s="91"/>
      <c r="CX21" s="91"/>
      <c r="CY21" s="91"/>
      <c r="CZ21" s="91"/>
      <c r="DA21" s="91"/>
      <c r="DB21" s="91"/>
      <c r="DC21" s="91"/>
      <c r="DD21" s="91"/>
      <c r="DE21" s="91"/>
      <c r="DF21" s="91"/>
      <c r="DG21" s="91"/>
      <c r="DH21" s="91"/>
      <c r="DI21" s="91"/>
      <c r="DJ21" s="91"/>
      <c r="DK21" s="91"/>
      <c r="DL21" s="91"/>
      <c r="DM21" s="91"/>
      <c r="DN21" s="91"/>
      <c r="DO21" s="91"/>
      <c r="DP21" s="91"/>
      <c r="DQ21" s="91"/>
      <c r="DR21" s="91"/>
      <c r="DS21" s="91"/>
      <c r="DT21" s="91"/>
      <c r="DU21" s="91"/>
      <c r="DV21" s="91"/>
      <c r="DW21" s="91"/>
      <c r="DX21" s="91"/>
      <c r="DY21" s="91"/>
      <c r="DZ21" s="91"/>
      <c r="EA21" s="91"/>
      <c r="EB21" s="91"/>
      <c r="EC21" s="91"/>
      <c r="ED21" s="91"/>
      <c r="EE21" s="91"/>
      <c r="EF21" s="91"/>
      <c r="EG21" s="91"/>
      <c r="EH21" s="91"/>
      <c r="EI21" s="91"/>
      <c r="EJ21" s="91"/>
      <c r="EK21" s="91"/>
      <c r="EL21" s="91"/>
      <c r="EM21" s="91"/>
      <c r="EN21" s="91"/>
      <c r="EO21" s="91"/>
      <c r="EP21" s="91"/>
      <c r="EQ21" s="91"/>
      <c r="ER21" s="91"/>
      <c r="ES21" s="91"/>
      <c r="ET21" s="91"/>
      <c r="EU21" s="91"/>
      <c r="EV21" s="91"/>
      <c r="EW21" s="91"/>
      <c r="EX21" s="91"/>
      <c r="EY21" s="91"/>
      <c r="EZ21" s="91"/>
      <c r="FA21" s="91"/>
      <c r="FB21" s="91"/>
      <c r="FC21" s="91"/>
      <c r="FD21" s="91"/>
      <c r="FE21" s="109"/>
      <c r="FF21" s="109"/>
      <c r="FG21" s="109"/>
      <c r="FH21" s="109"/>
      <c r="FI21" s="109"/>
      <c r="FJ21" s="109"/>
      <c r="FK21" s="109"/>
      <c r="FL21" s="109"/>
      <c r="FM21" s="109"/>
      <c r="FN21" s="109"/>
      <c r="FO21" s="109"/>
      <c r="FP21" s="109"/>
      <c r="FQ21" s="109"/>
      <c r="FR21" s="109"/>
      <c r="FS21" s="109"/>
      <c r="FT21" s="109"/>
      <c r="FU21" s="109"/>
      <c r="FV21" s="109"/>
      <c r="FW21" s="109"/>
      <c r="FX21" s="109"/>
      <c r="FY21" s="109"/>
      <c r="FZ21" s="109"/>
      <c r="GA21" s="109"/>
      <c r="GB21" s="109"/>
      <c r="GC21" s="109"/>
      <c r="GD21" s="109"/>
      <c r="GE21" s="109"/>
      <c r="GF21" s="109"/>
      <c r="GG21" s="109"/>
      <c r="GH21" s="109"/>
      <c r="GI21" s="109"/>
      <c r="GJ21" s="109"/>
      <c r="GK21" s="109"/>
      <c r="GL21" s="109"/>
      <c r="GM21" s="109"/>
      <c r="GN21" s="109"/>
      <c r="GO21" s="109"/>
      <c r="GP21" s="109"/>
      <c r="GQ21" s="109"/>
      <c r="GR21" s="109"/>
      <c r="GS21" s="109"/>
      <c r="GT21" s="109"/>
      <c r="GU21" s="109"/>
      <c r="GV21" s="109"/>
      <c r="GW21" s="109"/>
      <c r="GX21" s="109"/>
      <c r="GY21" s="109"/>
      <c r="GZ21" s="109"/>
      <c r="HA21" s="109"/>
      <c r="HB21" s="109"/>
      <c r="HC21" s="109"/>
      <c r="HD21" s="109"/>
      <c r="HE21" s="109"/>
      <c r="HF21" s="109"/>
      <c r="HG21" s="109"/>
      <c r="HH21" s="109"/>
      <c r="HI21" s="109"/>
      <c r="HJ21" s="109"/>
      <c r="HK21" s="109"/>
      <c r="HL21" s="109"/>
      <c r="HM21" s="109"/>
      <c r="HN21" s="109"/>
      <c r="HO21" s="109"/>
      <c r="HP21" s="109"/>
      <c r="HQ21" s="109"/>
      <c r="HR21" s="109"/>
      <c r="HS21" s="109"/>
      <c r="HT21" s="109"/>
      <c r="HU21" s="109"/>
      <c r="HV21" s="109"/>
      <c r="HW21" s="109"/>
      <c r="HX21" s="109"/>
      <c r="HY21" s="109"/>
      <c r="HZ21" s="109"/>
      <c r="IA21" s="109"/>
      <c r="IB21" s="109"/>
      <c r="IC21" s="109"/>
      <c r="ID21" s="109"/>
      <c r="IE21" s="109"/>
      <c r="IF21" s="109"/>
      <c r="IG21" s="109"/>
      <c r="IH21" s="109"/>
      <c r="II21" s="109"/>
      <c r="IJ21" s="109"/>
      <c r="IK21" s="109"/>
      <c r="IL21" s="109"/>
      <c r="IM21" s="109"/>
      <c r="IN21" s="109"/>
      <c r="IO21" s="109"/>
      <c r="IP21" s="109"/>
      <c r="IQ21" s="109"/>
      <c r="IR21" s="109"/>
    </row>
    <row r="22" customHeight="1" spans="1:252">
      <c r="A22" s="100"/>
      <c r="B22" s="101"/>
      <c r="C22" s="103" t="s">
        <v>357</v>
      </c>
      <c r="D22" s="26" t="s">
        <v>358</v>
      </c>
      <c r="E22" s="101">
        <f>SUMPRODUCT(('[1]13-2021年预算'!$G$8:$G$1778=[1]批复1!$J$14)*('[1]13-2021年预算'!$Q$8:$Q$1778=$C22)*'[1]13-2021年预算'!$AA$8:$AA$1778)</f>
        <v>0</v>
      </c>
      <c r="F22" s="91"/>
      <c r="G22" s="91"/>
      <c r="H22" s="91"/>
      <c r="I22" s="91"/>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91"/>
      <c r="AI22" s="91"/>
      <c r="AJ22" s="91"/>
      <c r="AK22" s="91"/>
      <c r="AL22" s="91"/>
      <c r="AM22" s="91"/>
      <c r="AN22" s="91"/>
      <c r="AO22" s="91"/>
      <c r="AP22" s="91"/>
      <c r="AQ22" s="91"/>
      <c r="AR22" s="91"/>
      <c r="AS22" s="91"/>
      <c r="AT22" s="91"/>
      <c r="AU22" s="91"/>
      <c r="AV22" s="91"/>
      <c r="AW22" s="91"/>
      <c r="AX22" s="91"/>
      <c r="AY22" s="91"/>
      <c r="AZ22" s="91"/>
      <c r="BA22" s="91"/>
      <c r="BB22" s="91"/>
      <c r="BC22" s="91"/>
      <c r="BD22" s="91"/>
      <c r="BE22" s="91"/>
      <c r="BF22" s="91"/>
      <c r="BG22" s="91"/>
      <c r="BH22" s="91"/>
      <c r="BI22" s="91"/>
      <c r="BJ22" s="91"/>
      <c r="BK22" s="91"/>
      <c r="BL22" s="91"/>
      <c r="BM22" s="91"/>
      <c r="BN22" s="91"/>
      <c r="BO22" s="91"/>
      <c r="BP22" s="91"/>
      <c r="BQ22" s="91"/>
      <c r="BR22" s="91"/>
      <c r="BS22" s="91"/>
      <c r="BT22" s="91"/>
      <c r="BU22" s="91"/>
      <c r="BV22" s="91"/>
      <c r="BW22" s="91"/>
      <c r="BX22" s="91"/>
      <c r="BY22" s="91"/>
      <c r="BZ22" s="91"/>
      <c r="CA22" s="91"/>
      <c r="CB22" s="91"/>
      <c r="CC22" s="91"/>
      <c r="CD22" s="91"/>
      <c r="CE22" s="91"/>
      <c r="CF22" s="91"/>
      <c r="CG22" s="91"/>
      <c r="CH22" s="91"/>
      <c r="CI22" s="91"/>
      <c r="CJ22" s="91"/>
      <c r="CK22" s="91"/>
      <c r="CL22" s="91"/>
      <c r="CM22" s="91"/>
      <c r="CN22" s="91"/>
      <c r="CO22" s="91"/>
      <c r="CP22" s="91"/>
      <c r="CQ22" s="91"/>
      <c r="CR22" s="91"/>
      <c r="CS22" s="91"/>
      <c r="CT22" s="91"/>
      <c r="CU22" s="91"/>
      <c r="CV22" s="91"/>
      <c r="CW22" s="91"/>
      <c r="CX22" s="91"/>
      <c r="CY22" s="91"/>
      <c r="CZ22" s="91"/>
      <c r="DA22" s="91"/>
      <c r="DB22" s="91"/>
      <c r="DC22" s="91"/>
      <c r="DD22" s="91"/>
      <c r="DE22" s="91"/>
      <c r="DF22" s="91"/>
      <c r="DG22" s="91"/>
      <c r="DH22" s="91"/>
      <c r="DI22" s="91"/>
      <c r="DJ22" s="91"/>
      <c r="DK22" s="91"/>
      <c r="DL22" s="91"/>
      <c r="DM22" s="91"/>
      <c r="DN22" s="91"/>
      <c r="DO22" s="91"/>
      <c r="DP22" s="91"/>
      <c r="DQ22" s="91"/>
      <c r="DR22" s="91"/>
      <c r="DS22" s="91"/>
      <c r="DT22" s="91"/>
      <c r="DU22" s="91"/>
      <c r="DV22" s="91"/>
      <c r="DW22" s="91"/>
      <c r="DX22" s="91"/>
      <c r="DY22" s="91"/>
      <c r="DZ22" s="91"/>
      <c r="EA22" s="91"/>
      <c r="EB22" s="91"/>
      <c r="EC22" s="91"/>
      <c r="ED22" s="91"/>
      <c r="EE22" s="91"/>
      <c r="EF22" s="91"/>
      <c r="EG22" s="91"/>
      <c r="EH22" s="91"/>
      <c r="EI22" s="91"/>
      <c r="EJ22" s="91"/>
      <c r="EK22" s="91"/>
      <c r="EL22" s="91"/>
      <c r="EM22" s="91"/>
      <c r="EN22" s="91"/>
      <c r="EO22" s="91"/>
      <c r="EP22" s="91"/>
      <c r="EQ22" s="91"/>
      <c r="ER22" s="91"/>
      <c r="ES22" s="91"/>
      <c r="ET22" s="91"/>
      <c r="EU22" s="91"/>
      <c r="EV22" s="91"/>
      <c r="EW22" s="91"/>
      <c r="EX22" s="91"/>
      <c r="EY22" s="91"/>
      <c r="EZ22" s="91"/>
      <c r="FA22" s="91"/>
      <c r="FB22" s="91"/>
      <c r="FC22" s="91"/>
      <c r="FD22" s="91"/>
      <c r="FE22" s="109"/>
      <c r="FF22" s="109"/>
      <c r="FG22" s="109"/>
      <c r="FH22" s="109"/>
      <c r="FI22" s="109"/>
      <c r="FJ22" s="109"/>
      <c r="FK22" s="109"/>
      <c r="FL22" s="109"/>
      <c r="FM22" s="109"/>
      <c r="FN22" s="109"/>
      <c r="FO22" s="109"/>
      <c r="FP22" s="109"/>
      <c r="FQ22" s="109"/>
      <c r="FR22" s="109"/>
      <c r="FS22" s="109"/>
      <c r="FT22" s="109"/>
      <c r="FU22" s="109"/>
      <c r="FV22" s="109"/>
      <c r="FW22" s="109"/>
      <c r="FX22" s="109"/>
      <c r="FY22" s="109"/>
      <c r="FZ22" s="109"/>
      <c r="GA22" s="109"/>
      <c r="GB22" s="109"/>
      <c r="GC22" s="109"/>
      <c r="GD22" s="109"/>
      <c r="GE22" s="109"/>
      <c r="GF22" s="109"/>
      <c r="GG22" s="109"/>
      <c r="GH22" s="109"/>
      <c r="GI22" s="109"/>
      <c r="GJ22" s="109"/>
      <c r="GK22" s="109"/>
      <c r="GL22" s="109"/>
      <c r="GM22" s="109"/>
      <c r="GN22" s="109"/>
      <c r="GO22" s="109"/>
      <c r="GP22" s="109"/>
      <c r="GQ22" s="109"/>
      <c r="GR22" s="109"/>
      <c r="GS22" s="109"/>
      <c r="GT22" s="109"/>
      <c r="GU22" s="109"/>
      <c r="GV22" s="109"/>
      <c r="GW22" s="109"/>
      <c r="GX22" s="109"/>
      <c r="GY22" s="109"/>
      <c r="GZ22" s="109"/>
      <c r="HA22" s="109"/>
      <c r="HB22" s="109"/>
      <c r="HC22" s="109"/>
      <c r="HD22" s="109"/>
      <c r="HE22" s="109"/>
      <c r="HF22" s="109"/>
      <c r="HG22" s="109"/>
      <c r="HH22" s="109"/>
      <c r="HI22" s="109"/>
      <c r="HJ22" s="109"/>
      <c r="HK22" s="109"/>
      <c r="HL22" s="109"/>
      <c r="HM22" s="109"/>
      <c r="HN22" s="109"/>
      <c r="HO22" s="109"/>
      <c r="HP22" s="109"/>
      <c r="HQ22" s="109"/>
      <c r="HR22" s="109"/>
      <c r="HS22" s="109"/>
      <c r="HT22" s="109"/>
      <c r="HU22" s="109"/>
      <c r="HV22" s="109"/>
      <c r="HW22" s="109"/>
      <c r="HX22" s="109"/>
      <c r="HY22" s="109"/>
      <c r="HZ22" s="109"/>
      <c r="IA22" s="109"/>
      <c r="IB22" s="109"/>
      <c r="IC22" s="109"/>
      <c r="ID22" s="109"/>
      <c r="IE22" s="109"/>
      <c r="IF22" s="109"/>
      <c r="IG22" s="109"/>
      <c r="IH22" s="109"/>
      <c r="II22" s="109"/>
      <c r="IJ22" s="109"/>
      <c r="IK22" s="109"/>
      <c r="IL22" s="109"/>
      <c r="IM22" s="109"/>
      <c r="IN22" s="109"/>
      <c r="IO22" s="109"/>
      <c r="IP22" s="109"/>
      <c r="IQ22" s="109"/>
      <c r="IR22" s="109"/>
    </row>
    <row r="23" customHeight="1" spans="1:252">
      <c r="A23" s="100"/>
      <c r="B23" s="101"/>
      <c r="C23" s="102" t="s">
        <v>360</v>
      </c>
      <c r="D23" s="26" t="s">
        <v>361</v>
      </c>
      <c r="E23" s="101">
        <f>SUMPRODUCT(('[1]13-2021年预算'!$G$8:$G$1778=[1]批复1!$J$14)*('[1]13-2021年预算'!$Q$8:$Q$1778=$C23)*'[1]13-2021年预算'!$AA$8:$AA$1778)</f>
        <v>0</v>
      </c>
      <c r="F23" s="91"/>
      <c r="G23" s="91"/>
      <c r="H23" s="91"/>
      <c r="I23" s="91"/>
      <c r="J23" s="91"/>
      <c r="K23" s="91"/>
      <c r="L23" s="91"/>
      <c r="M23" s="91"/>
      <c r="N23" s="91"/>
      <c r="O23" s="91"/>
      <c r="P23" s="91"/>
      <c r="Q23" s="91"/>
      <c r="R23" s="91"/>
      <c r="S23" s="91"/>
      <c r="T23" s="91"/>
      <c r="U23" s="91"/>
      <c r="V23" s="91"/>
      <c r="W23" s="91"/>
      <c r="X23" s="91"/>
      <c r="Y23" s="91"/>
      <c r="Z23" s="91"/>
      <c r="AA23" s="91"/>
      <c r="AB23" s="91"/>
      <c r="AC23" s="91"/>
      <c r="AD23" s="91"/>
      <c r="AE23" s="91"/>
      <c r="AF23" s="91"/>
      <c r="AG23" s="91"/>
      <c r="AH23" s="91"/>
      <c r="AI23" s="91"/>
      <c r="AJ23" s="91"/>
      <c r="AK23" s="91"/>
      <c r="AL23" s="91"/>
      <c r="AM23" s="91"/>
      <c r="AN23" s="91"/>
      <c r="AO23" s="91"/>
      <c r="AP23" s="91"/>
      <c r="AQ23" s="91"/>
      <c r="AR23" s="91"/>
      <c r="AS23" s="91"/>
      <c r="AT23" s="91"/>
      <c r="AU23" s="91"/>
      <c r="AV23" s="91"/>
      <c r="AW23" s="91"/>
      <c r="AX23" s="91"/>
      <c r="AY23" s="91"/>
      <c r="AZ23" s="91"/>
      <c r="BA23" s="91"/>
      <c r="BB23" s="91"/>
      <c r="BC23" s="91"/>
      <c r="BD23" s="91"/>
      <c r="BE23" s="91"/>
      <c r="BF23" s="91"/>
      <c r="BG23" s="91"/>
      <c r="BH23" s="91"/>
      <c r="BI23" s="91"/>
      <c r="BJ23" s="91"/>
      <c r="BK23" s="91"/>
      <c r="BL23" s="91"/>
      <c r="BM23" s="91"/>
      <c r="BN23" s="91"/>
      <c r="BO23" s="91"/>
      <c r="BP23" s="91"/>
      <c r="BQ23" s="91"/>
      <c r="BR23" s="91"/>
      <c r="BS23" s="91"/>
      <c r="BT23" s="91"/>
      <c r="BU23" s="91"/>
      <c r="BV23" s="91"/>
      <c r="BW23" s="91"/>
      <c r="BX23" s="91"/>
      <c r="BY23" s="91"/>
      <c r="BZ23" s="91"/>
      <c r="CA23" s="91"/>
      <c r="CB23" s="91"/>
      <c r="CC23" s="91"/>
      <c r="CD23" s="91"/>
      <c r="CE23" s="91"/>
      <c r="CF23" s="91"/>
      <c r="CG23" s="91"/>
      <c r="CH23" s="91"/>
      <c r="CI23" s="91"/>
      <c r="CJ23" s="91"/>
      <c r="CK23" s="91"/>
      <c r="CL23" s="91"/>
      <c r="CM23" s="91"/>
      <c r="CN23" s="91"/>
      <c r="CO23" s="91"/>
      <c r="CP23" s="91"/>
      <c r="CQ23" s="91"/>
      <c r="CR23" s="91"/>
      <c r="CS23" s="91"/>
      <c r="CT23" s="91"/>
      <c r="CU23" s="91"/>
      <c r="CV23" s="91"/>
      <c r="CW23" s="91"/>
      <c r="CX23" s="91"/>
      <c r="CY23" s="91"/>
      <c r="CZ23" s="91"/>
      <c r="DA23" s="91"/>
      <c r="DB23" s="91"/>
      <c r="DC23" s="91"/>
      <c r="DD23" s="91"/>
      <c r="DE23" s="91"/>
      <c r="DF23" s="91"/>
      <c r="DG23" s="91"/>
      <c r="DH23" s="91"/>
      <c r="DI23" s="91"/>
      <c r="DJ23" s="91"/>
      <c r="DK23" s="91"/>
      <c r="DL23" s="91"/>
      <c r="DM23" s="91"/>
      <c r="DN23" s="91"/>
      <c r="DO23" s="91"/>
      <c r="DP23" s="91"/>
      <c r="DQ23" s="91"/>
      <c r="DR23" s="91"/>
      <c r="DS23" s="91"/>
      <c r="DT23" s="91"/>
      <c r="DU23" s="91"/>
      <c r="DV23" s="91"/>
      <c r="DW23" s="91"/>
      <c r="DX23" s="91"/>
      <c r="DY23" s="91"/>
      <c r="DZ23" s="91"/>
      <c r="EA23" s="91"/>
      <c r="EB23" s="91"/>
      <c r="EC23" s="91"/>
      <c r="ED23" s="91"/>
      <c r="EE23" s="91"/>
      <c r="EF23" s="91"/>
      <c r="EG23" s="91"/>
      <c r="EH23" s="91"/>
      <c r="EI23" s="91"/>
      <c r="EJ23" s="91"/>
      <c r="EK23" s="91"/>
      <c r="EL23" s="91"/>
      <c r="EM23" s="91"/>
      <c r="EN23" s="91"/>
      <c r="EO23" s="91"/>
      <c r="EP23" s="91"/>
      <c r="EQ23" s="91"/>
      <c r="ER23" s="91"/>
      <c r="ES23" s="91"/>
      <c r="ET23" s="91"/>
      <c r="EU23" s="91"/>
      <c r="EV23" s="91"/>
      <c r="EW23" s="91"/>
      <c r="EX23" s="91"/>
      <c r="EY23" s="91"/>
      <c r="EZ23" s="91"/>
      <c r="FA23" s="91"/>
      <c r="FB23" s="91"/>
      <c r="FC23" s="91"/>
      <c r="FD23" s="91"/>
      <c r="FE23" s="109"/>
      <c r="FF23" s="109"/>
      <c r="FG23" s="109"/>
      <c r="FH23" s="109"/>
      <c r="FI23" s="109"/>
      <c r="FJ23" s="109"/>
      <c r="FK23" s="109"/>
      <c r="FL23" s="109"/>
      <c r="FM23" s="109"/>
      <c r="FN23" s="109"/>
      <c r="FO23" s="109"/>
      <c r="FP23" s="109"/>
      <c r="FQ23" s="109"/>
      <c r="FR23" s="109"/>
      <c r="FS23" s="109"/>
      <c r="FT23" s="109"/>
      <c r="FU23" s="109"/>
      <c r="FV23" s="109"/>
      <c r="FW23" s="109"/>
      <c r="FX23" s="109"/>
      <c r="FY23" s="109"/>
      <c r="FZ23" s="109"/>
      <c r="GA23" s="109"/>
      <c r="GB23" s="109"/>
      <c r="GC23" s="109"/>
      <c r="GD23" s="109"/>
      <c r="GE23" s="109"/>
      <c r="GF23" s="109"/>
      <c r="GG23" s="109"/>
      <c r="GH23" s="109"/>
      <c r="GI23" s="109"/>
      <c r="GJ23" s="109"/>
      <c r="GK23" s="109"/>
      <c r="GL23" s="109"/>
      <c r="GM23" s="109"/>
      <c r="GN23" s="109"/>
      <c r="GO23" s="109"/>
      <c r="GP23" s="109"/>
      <c r="GQ23" s="109"/>
      <c r="GR23" s="109"/>
      <c r="GS23" s="109"/>
      <c r="GT23" s="109"/>
      <c r="GU23" s="109"/>
      <c r="GV23" s="109"/>
      <c r="GW23" s="109"/>
      <c r="GX23" s="109"/>
      <c r="GY23" s="109"/>
      <c r="GZ23" s="109"/>
      <c r="HA23" s="109"/>
      <c r="HB23" s="109"/>
      <c r="HC23" s="109"/>
      <c r="HD23" s="109"/>
      <c r="HE23" s="109"/>
      <c r="HF23" s="109"/>
      <c r="HG23" s="109"/>
      <c r="HH23" s="109"/>
      <c r="HI23" s="109"/>
      <c r="HJ23" s="109"/>
      <c r="HK23" s="109"/>
      <c r="HL23" s="109"/>
      <c r="HM23" s="109"/>
      <c r="HN23" s="109"/>
      <c r="HO23" s="109"/>
      <c r="HP23" s="109"/>
      <c r="HQ23" s="109"/>
      <c r="HR23" s="109"/>
      <c r="HS23" s="109"/>
      <c r="HT23" s="109"/>
      <c r="HU23" s="109"/>
      <c r="HV23" s="109"/>
      <c r="HW23" s="109"/>
      <c r="HX23" s="109"/>
      <c r="HY23" s="109"/>
      <c r="HZ23" s="109"/>
      <c r="IA23" s="109"/>
      <c r="IB23" s="109"/>
      <c r="IC23" s="109"/>
      <c r="ID23" s="109"/>
      <c r="IE23" s="109"/>
      <c r="IF23" s="109"/>
      <c r="IG23" s="109"/>
      <c r="IH23" s="109"/>
      <c r="II23" s="109"/>
      <c r="IJ23" s="109"/>
      <c r="IK23" s="109"/>
      <c r="IL23" s="109"/>
      <c r="IM23" s="109"/>
      <c r="IN23" s="109"/>
      <c r="IO23" s="109"/>
      <c r="IP23" s="109"/>
      <c r="IQ23" s="109"/>
      <c r="IR23" s="109"/>
    </row>
    <row r="24" customHeight="1" spans="1:252">
      <c r="A24" s="100"/>
      <c r="B24" s="101"/>
      <c r="C24" s="102" t="s">
        <v>362</v>
      </c>
      <c r="D24" s="26" t="s">
        <v>363</v>
      </c>
      <c r="E24" s="101">
        <v>30.57</v>
      </c>
      <c r="F24" s="91"/>
      <c r="G24" s="91"/>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c r="AW24" s="91"/>
      <c r="AX24" s="91"/>
      <c r="AY24" s="91"/>
      <c r="AZ24" s="91"/>
      <c r="BA24" s="91"/>
      <c r="BB24" s="91"/>
      <c r="BC24" s="91"/>
      <c r="BD24" s="91"/>
      <c r="BE24" s="91"/>
      <c r="BF24" s="91"/>
      <c r="BG24" s="91"/>
      <c r="BH24" s="91"/>
      <c r="BI24" s="91"/>
      <c r="BJ24" s="91"/>
      <c r="BK24" s="91"/>
      <c r="BL24" s="91"/>
      <c r="BM24" s="91"/>
      <c r="BN24" s="91"/>
      <c r="BO24" s="91"/>
      <c r="BP24" s="91"/>
      <c r="BQ24" s="91"/>
      <c r="BR24" s="91"/>
      <c r="BS24" s="91"/>
      <c r="BT24" s="91"/>
      <c r="BU24" s="91"/>
      <c r="BV24" s="91"/>
      <c r="BW24" s="91"/>
      <c r="BX24" s="91"/>
      <c r="BY24" s="91"/>
      <c r="BZ24" s="91"/>
      <c r="CA24" s="91"/>
      <c r="CB24" s="91"/>
      <c r="CC24" s="91"/>
      <c r="CD24" s="91"/>
      <c r="CE24" s="91"/>
      <c r="CF24" s="91"/>
      <c r="CG24" s="91"/>
      <c r="CH24" s="91"/>
      <c r="CI24" s="91"/>
      <c r="CJ24" s="91"/>
      <c r="CK24" s="91"/>
      <c r="CL24" s="91"/>
      <c r="CM24" s="91"/>
      <c r="CN24" s="91"/>
      <c r="CO24" s="91"/>
      <c r="CP24" s="91"/>
      <c r="CQ24" s="91"/>
      <c r="CR24" s="91"/>
      <c r="CS24" s="91"/>
      <c r="CT24" s="91"/>
      <c r="CU24" s="91"/>
      <c r="CV24" s="91"/>
      <c r="CW24" s="91"/>
      <c r="CX24" s="91"/>
      <c r="CY24" s="91"/>
      <c r="CZ24" s="91"/>
      <c r="DA24" s="91"/>
      <c r="DB24" s="91"/>
      <c r="DC24" s="91"/>
      <c r="DD24" s="91"/>
      <c r="DE24" s="91"/>
      <c r="DF24" s="91"/>
      <c r="DG24" s="91"/>
      <c r="DH24" s="91"/>
      <c r="DI24" s="91"/>
      <c r="DJ24" s="91"/>
      <c r="DK24" s="91"/>
      <c r="DL24" s="91"/>
      <c r="DM24" s="91"/>
      <c r="DN24" s="91"/>
      <c r="DO24" s="91"/>
      <c r="DP24" s="91"/>
      <c r="DQ24" s="91"/>
      <c r="DR24" s="91"/>
      <c r="DS24" s="91"/>
      <c r="DT24" s="91"/>
      <c r="DU24" s="91"/>
      <c r="DV24" s="91"/>
      <c r="DW24" s="91"/>
      <c r="DX24" s="91"/>
      <c r="DY24" s="91"/>
      <c r="DZ24" s="91"/>
      <c r="EA24" s="91"/>
      <c r="EB24" s="91"/>
      <c r="EC24" s="91"/>
      <c r="ED24" s="91"/>
      <c r="EE24" s="91"/>
      <c r="EF24" s="91"/>
      <c r="EG24" s="91"/>
      <c r="EH24" s="91"/>
      <c r="EI24" s="91"/>
      <c r="EJ24" s="91"/>
      <c r="EK24" s="91"/>
      <c r="EL24" s="91"/>
      <c r="EM24" s="91"/>
      <c r="EN24" s="91"/>
      <c r="EO24" s="91"/>
      <c r="EP24" s="91"/>
      <c r="EQ24" s="91"/>
      <c r="ER24" s="91"/>
      <c r="ES24" s="91"/>
      <c r="ET24" s="91"/>
      <c r="EU24" s="91"/>
      <c r="EV24" s="91"/>
      <c r="EW24" s="91"/>
      <c r="EX24" s="91"/>
      <c r="EY24" s="91"/>
      <c r="EZ24" s="91"/>
      <c r="FA24" s="91"/>
      <c r="FB24" s="91"/>
      <c r="FC24" s="91"/>
      <c r="FD24" s="91"/>
      <c r="FE24" s="109"/>
      <c r="FF24" s="109"/>
      <c r="FG24" s="109"/>
      <c r="FH24" s="109"/>
      <c r="FI24" s="109"/>
      <c r="FJ24" s="109"/>
      <c r="FK24" s="109"/>
      <c r="FL24" s="109"/>
      <c r="FM24" s="109"/>
      <c r="FN24" s="109"/>
      <c r="FO24" s="109"/>
      <c r="FP24" s="109"/>
      <c r="FQ24" s="109"/>
      <c r="FR24" s="109"/>
      <c r="FS24" s="109"/>
      <c r="FT24" s="109"/>
      <c r="FU24" s="109"/>
      <c r="FV24" s="109"/>
      <c r="FW24" s="109"/>
      <c r="FX24" s="109"/>
      <c r="FY24" s="109"/>
      <c r="FZ24" s="109"/>
      <c r="GA24" s="109"/>
      <c r="GB24" s="109"/>
      <c r="GC24" s="109"/>
      <c r="GD24" s="109"/>
      <c r="GE24" s="109"/>
      <c r="GF24" s="109"/>
      <c r="GG24" s="109"/>
      <c r="GH24" s="109"/>
      <c r="GI24" s="109"/>
      <c r="GJ24" s="109"/>
      <c r="GK24" s="109"/>
      <c r="GL24" s="109"/>
      <c r="GM24" s="109"/>
      <c r="GN24" s="109"/>
      <c r="GO24" s="109"/>
      <c r="GP24" s="109"/>
      <c r="GQ24" s="109"/>
      <c r="GR24" s="109"/>
      <c r="GS24" s="109"/>
      <c r="GT24" s="109"/>
      <c r="GU24" s="109"/>
      <c r="GV24" s="109"/>
      <c r="GW24" s="109"/>
      <c r="GX24" s="109"/>
      <c r="GY24" s="109"/>
      <c r="GZ24" s="109"/>
      <c r="HA24" s="109"/>
      <c r="HB24" s="109"/>
      <c r="HC24" s="109"/>
      <c r="HD24" s="109"/>
      <c r="HE24" s="109"/>
      <c r="HF24" s="109"/>
      <c r="HG24" s="109"/>
      <c r="HH24" s="109"/>
      <c r="HI24" s="109"/>
      <c r="HJ24" s="109"/>
      <c r="HK24" s="109"/>
      <c r="HL24" s="109"/>
      <c r="HM24" s="109"/>
      <c r="HN24" s="109"/>
      <c r="HO24" s="109"/>
      <c r="HP24" s="109"/>
      <c r="HQ24" s="109"/>
      <c r="HR24" s="109"/>
      <c r="HS24" s="109"/>
      <c r="HT24" s="109"/>
      <c r="HU24" s="109"/>
      <c r="HV24" s="109"/>
      <c r="HW24" s="109"/>
      <c r="HX24" s="109"/>
      <c r="HY24" s="109"/>
      <c r="HZ24" s="109"/>
      <c r="IA24" s="109"/>
      <c r="IB24" s="109"/>
      <c r="IC24" s="109"/>
      <c r="ID24" s="109"/>
      <c r="IE24" s="109"/>
      <c r="IF24" s="109"/>
      <c r="IG24" s="109"/>
      <c r="IH24" s="109"/>
      <c r="II24" s="109"/>
      <c r="IJ24" s="109"/>
      <c r="IK24" s="109"/>
      <c r="IL24" s="109"/>
      <c r="IM24" s="109"/>
      <c r="IN24" s="109"/>
      <c r="IO24" s="109"/>
      <c r="IP24" s="109"/>
      <c r="IQ24" s="109"/>
      <c r="IR24" s="109"/>
    </row>
    <row r="25" customHeight="1" spans="1:252">
      <c r="A25" s="100"/>
      <c r="B25" s="101"/>
      <c r="C25" s="102" t="s">
        <v>364</v>
      </c>
      <c r="D25" s="26" t="s">
        <v>365</v>
      </c>
      <c r="E25" s="101">
        <f>SUMPRODUCT(('[1]13-2021年预算'!$G$8:$G$1778=[1]批复1!$J$14)*('[1]13-2021年预算'!$Q$8:$Q$1778=$C25)*'[1]13-2021年预算'!$AA$8:$AA$1778)</f>
        <v>0</v>
      </c>
      <c r="F25" s="91"/>
      <c r="G25" s="91"/>
      <c r="H25" s="91"/>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c r="AW25" s="91"/>
      <c r="AX25" s="91"/>
      <c r="AY25" s="91"/>
      <c r="AZ25" s="91"/>
      <c r="BA25" s="91"/>
      <c r="BB25" s="91"/>
      <c r="BC25" s="91"/>
      <c r="BD25" s="91"/>
      <c r="BE25" s="91"/>
      <c r="BF25" s="91"/>
      <c r="BG25" s="91"/>
      <c r="BH25" s="91"/>
      <c r="BI25" s="91"/>
      <c r="BJ25" s="91"/>
      <c r="BK25" s="91"/>
      <c r="BL25" s="91"/>
      <c r="BM25" s="91"/>
      <c r="BN25" s="91"/>
      <c r="BO25" s="91"/>
      <c r="BP25" s="91"/>
      <c r="BQ25" s="91"/>
      <c r="BR25" s="91"/>
      <c r="BS25" s="91"/>
      <c r="BT25" s="91"/>
      <c r="BU25" s="91"/>
      <c r="BV25" s="91"/>
      <c r="BW25" s="91"/>
      <c r="BX25" s="91"/>
      <c r="BY25" s="91"/>
      <c r="BZ25" s="91"/>
      <c r="CA25" s="91"/>
      <c r="CB25" s="91"/>
      <c r="CC25" s="91"/>
      <c r="CD25" s="91"/>
      <c r="CE25" s="91"/>
      <c r="CF25" s="91"/>
      <c r="CG25" s="91"/>
      <c r="CH25" s="91"/>
      <c r="CI25" s="91"/>
      <c r="CJ25" s="91"/>
      <c r="CK25" s="91"/>
      <c r="CL25" s="91"/>
      <c r="CM25" s="91"/>
      <c r="CN25" s="91"/>
      <c r="CO25" s="91"/>
      <c r="CP25" s="91"/>
      <c r="CQ25" s="91"/>
      <c r="CR25" s="91"/>
      <c r="CS25" s="91"/>
      <c r="CT25" s="91"/>
      <c r="CU25" s="91"/>
      <c r="CV25" s="91"/>
      <c r="CW25" s="91"/>
      <c r="CX25" s="91"/>
      <c r="CY25" s="91"/>
      <c r="CZ25" s="91"/>
      <c r="DA25" s="91"/>
      <c r="DB25" s="91"/>
      <c r="DC25" s="91"/>
      <c r="DD25" s="91"/>
      <c r="DE25" s="91"/>
      <c r="DF25" s="91"/>
      <c r="DG25" s="91"/>
      <c r="DH25" s="91"/>
      <c r="DI25" s="91"/>
      <c r="DJ25" s="91"/>
      <c r="DK25" s="91"/>
      <c r="DL25" s="91"/>
      <c r="DM25" s="91"/>
      <c r="DN25" s="91"/>
      <c r="DO25" s="91"/>
      <c r="DP25" s="91"/>
      <c r="DQ25" s="91"/>
      <c r="DR25" s="91"/>
      <c r="DS25" s="91"/>
      <c r="DT25" s="91"/>
      <c r="DU25" s="91"/>
      <c r="DV25" s="91"/>
      <c r="DW25" s="91"/>
      <c r="DX25" s="91"/>
      <c r="DY25" s="91"/>
      <c r="DZ25" s="91"/>
      <c r="EA25" s="91"/>
      <c r="EB25" s="91"/>
      <c r="EC25" s="91"/>
      <c r="ED25" s="91"/>
      <c r="EE25" s="91"/>
      <c r="EF25" s="91"/>
      <c r="EG25" s="91"/>
      <c r="EH25" s="91"/>
      <c r="EI25" s="91"/>
      <c r="EJ25" s="91"/>
      <c r="EK25" s="91"/>
      <c r="EL25" s="91"/>
      <c r="EM25" s="91"/>
      <c r="EN25" s="91"/>
      <c r="EO25" s="91"/>
      <c r="EP25" s="91"/>
      <c r="EQ25" s="91"/>
      <c r="ER25" s="91"/>
      <c r="ES25" s="91"/>
      <c r="ET25" s="91"/>
      <c r="EU25" s="91"/>
      <c r="EV25" s="91"/>
      <c r="EW25" s="91"/>
      <c r="EX25" s="91"/>
      <c r="EY25" s="91"/>
      <c r="EZ25" s="91"/>
      <c r="FA25" s="91"/>
      <c r="FB25" s="91"/>
      <c r="FC25" s="91"/>
      <c r="FD25" s="91"/>
      <c r="FE25" s="109"/>
      <c r="FF25" s="109"/>
      <c r="FG25" s="109"/>
      <c r="FH25" s="109"/>
      <c r="FI25" s="109"/>
      <c r="FJ25" s="109"/>
      <c r="FK25" s="109"/>
      <c r="FL25" s="109"/>
      <c r="FM25" s="109"/>
      <c r="FN25" s="109"/>
      <c r="FO25" s="109"/>
      <c r="FP25" s="109"/>
      <c r="FQ25" s="109"/>
      <c r="FR25" s="109"/>
      <c r="FS25" s="109"/>
      <c r="FT25" s="109"/>
      <c r="FU25" s="109"/>
      <c r="FV25" s="109"/>
      <c r="FW25" s="109"/>
      <c r="FX25" s="109"/>
      <c r="FY25" s="109"/>
      <c r="FZ25" s="109"/>
      <c r="GA25" s="109"/>
      <c r="GB25" s="109"/>
      <c r="GC25" s="109"/>
      <c r="GD25" s="109"/>
      <c r="GE25" s="109"/>
      <c r="GF25" s="109"/>
      <c r="GG25" s="109"/>
      <c r="GH25" s="109"/>
      <c r="GI25" s="109"/>
      <c r="GJ25" s="109"/>
      <c r="GK25" s="109"/>
      <c r="GL25" s="109"/>
      <c r="GM25" s="109"/>
      <c r="GN25" s="109"/>
      <c r="GO25" s="109"/>
      <c r="GP25" s="109"/>
      <c r="GQ25" s="109"/>
      <c r="GR25" s="109"/>
      <c r="GS25" s="109"/>
      <c r="GT25" s="109"/>
      <c r="GU25" s="109"/>
      <c r="GV25" s="109"/>
      <c r="GW25" s="109"/>
      <c r="GX25" s="109"/>
      <c r="GY25" s="109"/>
      <c r="GZ25" s="109"/>
      <c r="HA25" s="109"/>
      <c r="HB25" s="109"/>
      <c r="HC25" s="109"/>
      <c r="HD25" s="109"/>
      <c r="HE25" s="109"/>
      <c r="HF25" s="109"/>
      <c r="HG25" s="109"/>
      <c r="HH25" s="109"/>
      <c r="HI25" s="109"/>
      <c r="HJ25" s="109"/>
      <c r="HK25" s="109"/>
      <c r="HL25" s="109"/>
      <c r="HM25" s="109"/>
      <c r="HN25" s="109"/>
      <c r="HO25" s="109"/>
      <c r="HP25" s="109"/>
      <c r="HQ25" s="109"/>
      <c r="HR25" s="109"/>
      <c r="HS25" s="109"/>
      <c r="HT25" s="109"/>
      <c r="HU25" s="109"/>
      <c r="HV25" s="109"/>
      <c r="HW25" s="109"/>
      <c r="HX25" s="109"/>
      <c r="HY25" s="109"/>
      <c r="HZ25" s="109"/>
      <c r="IA25" s="109"/>
      <c r="IB25" s="109"/>
      <c r="IC25" s="109"/>
      <c r="ID25" s="109"/>
      <c r="IE25" s="109"/>
      <c r="IF25" s="109"/>
      <c r="IG25" s="109"/>
      <c r="IH25" s="109"/>
      <c r="II25" s="109"/>
      <c r="IJ25" s="109"/>
      <c r="IK25" s="109"/>
      <c r="IL25" s="109"/>
      <c r="IM25" s="109"/>
      <c r="IN25" s="109"/>
      <c r="IO25" s="109"/>
      <c r="IP25" s="109"/>
      <c r="IQ25" s="109"/>
      <c r="IR25" s="109"/>
    </row>
    <row r="26" customHeight="1" spans="1:252">
      <c r="A26" s="100"/>
      <c r="B26" s="101"/>
      <c r="C26" s="102" t="s">
        <v>366</v>
      </c>
      <c r="D26" s="105" t="s">
        <v>367</v>
      </c>
      <c r="E26" s="101">
        <f>SUMPRODUCT(('[1]13-2021年预算'!$G$8:$G$1778=[1]批复1!$J$14)*('[1]13-2021年预算'!$Q$8:$Q$1778=$C26)*'[1]13-2021年预算'!$AA$8:$AA$1778)</f>
        <v>0</v>
      </c>
      <c r="F26" s="91"/>
      <c r="G26" s="91"/>
      <c r="H26" s="91"/>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c r="AW26" s="91"/>
      <c r="AX26" s="91"/>
      <c r="AY26" s="91"/>
      <c r="AZ26" s="91"/>
      <c r="BA26" s="91"/>
      <c r="BB26" s="91"/>
      <c r="BC26" s="91"/>
      <c r="BD26" s="91"/>
      <c r="BE26" s="91"/>
      <c r="BF26" s="91"/>
      <c r="BG26" s="91"/>
      <c r="BH26" s="91"/>
      <c r="BI26" s="91"/>
      <c r="BJ26" s="91"/>
      <c r="BK26" s="91"/>
      <c r="BL26" s="91"/>
      <c r="BM26" s="91"/>
      <c r="BN26" s="91"/>
      <c r="BO26" s="91"/>
      <c r="BP26" s="91"/>
      <c r="BQ26" s="91"/>
      <c r="BR26" s="91"/>
      <c r="BS26" s="91"/>
      <c r="BT26" s="91"/>
      <c r="BU26" s="91"/>
      <c r="BV26" s="91"/>
      <c r="BW26" s="91"/>
      <c r="BX26" s="91"/>
      <c r="BY26" s="91"/>
      <c r="BZ26" s="91"/>
      <c r="CA26" s="91"/>
      <c r="CB26" s="91"/>
      <c r="CC26" s="91"/>
      <c r="CD26" s="91"/>
      <c r="CE26" s="91"/>
      <c r="CF26" s="91"/>
      <c r="CG26" s="91"/>
      <c r="CH26" s="91"/>
      <c r="CI26" s="91"/>
      <c r="CJ26" s="91"/>
      <c r="CK26" s="91"/>
      <c r="CL26" s="91"/>
      <c r="CM26" s="91"/>
      <c r="CN26" s="91"/>
      <c r="CO26" s="91"/>
      <c r="CP26" s="91"/>
      <c r="CQ26" s="91"/>
      <c r="CR26" s="91"/>
      <c r="CS26" s="91"/>
      <c r="CT26" s="91"/>
      <c r="CU26" s="91"/>
      <c r="CV26" s="91"/>
      <c r="CW26" s="91"/>
      <c r="CX26" s="91"/>
      <c r="CY26" s="91"/>
      <c r="CZ26" s="91"/>
      <c r="DA26" s="91"/>
      <c r="DB26" s="91"/>
      <c r="DC26" s="91"/>
      <c r="DD26" s="91"/>
      <c r="DE26" s="91"/>
      <c r="DF26" s="91"/>
      <c r="DG26" s="91"/>
      <c r="DH26" s="91"/>
      <c r="DI26" s="91"/>
      <c r="DJ26" s="91"/>
      <c r="DK26" s="91"/>
      <c r="DL26" s="91"/>
      <c r="DM26" s="91"/>
      <c r="DN26" s="91"/>
      <c r="DO26" s="91"/>
      <c r="DP26" s="91"/>
      <c r="DQ26" s="91"/>
      <c r="DR26" s="91"/>
      <c r="DS26" s="91"/>
      <c r="DT26" s="91"/>
      <c r="DU26" s="91"/>
      <c r="DV26" s="91"/>
      <c r="DW26" s="91"/>
      <c r="DX26" s="91"/>
      <c r="DY26" s="91"/>
      <c r="DZ26" s="91"/>
      <c r="EA26" s="91"/>
      <c r="EB26" s="91"/>
      <c r="EC26" s="91"/>
      <c r="ED26" s="91"/>
      <c r="EE26" s="91"/>
      <c r="EF26" s="91"/>
      <c r="EG26" s="91"/>
      <c r="EH26" s="91"/>
      <c r="EI26" s="91"/>
      <c r="EJ26" s="91"/>
      <c r="EK26" s="91"/>
      <c r="EL26" s="91"/>
      <c r="EM26" s="91"/>
      <c r="EN26" s="91"/>
      <c r="EO26" s="91"/>
      <c r="EP26" s="91"/>
      <c r="EQ26" s="91"/>
      <c r="ER26" s="91"/>
      <c r="ES26" s="91"/>
      <c r="ET26" s="91"/>
      <c r="EU26" s="91"/>
      <c r="EV26" s="91"/>
      <c r="EW26" s="91"/>
      <c r="EX26" s="91"/>
      <c r="EY26" s="91"/>
      <c r="EZ26" s="91"/>
      <c r="FA26" s="91"/>
      <c r="FB26" s="91"/>
      <c r="FC26" s="91"/>
      <c r="FD26" s="91"/>
      <c r="FE26" s="109"/>
      <c r="FF26" s="109"/>
      <c r="FG26" s="109"/>
      <c r="FH26" s="109"/>
      <c r="FI26" s="109"/>
      <c r="FJ26" s="109"/>
      <c r="FK26" s="109"/>
      <c r="FL26" s="109"/>
      <c r="FM26" s="109"/>
      <c r="FN26" s="109"/>
      <c r="FO26" s="109"/>
      <c r="FP26" s="109"/>
      <c r="FQ26" s="109"/>
      <c r="FR26" s="109"/>
      <c r="FS26" s="109"/>
      <c r="FT26" s="109"/>
      <c r="FU26" s="109"/>
      <c r="FV26" s="109"/>
      <c r="FW26" s="109"/>
      <c r="FX26" s="109"/>
      <c r="FY26" s="109"/>
      <c r="FZ26" s="109"/>
      <c r="GA26" s="109"/>
      <c r="GB26" s="109"/>
      <c r="GC26" s="109"/>
      <c r="GD26" s="109"/>
      <c r="GE26" s="109"/>
      <c r="GF26" s="109"/>
      <c r="GG26" s="109"/>
      <c r="GH26" s="109"/>
      <c r="GI26" s="109"/>
      <c r="GJ26" s="109"/>
      <c r="GK26" s="109"/>
      <c r="GL26" s="109"/>
      <c r="GM26" s="109"/>
      <c r="GN26" s="109"/>
      <c r="GO26" s="109"/>
      <c r="GP26" s="109"/>
      <c r="GQ26" s="109"/>
      <c r="GR26" s="109"/>
      <c r="GS26" s="109"/>
      <c r="GT26" s="109"/>
      <c r="GU26" s="109"/>
      <c r="GV26" s="109"/>
      <c r="GW26" s="109"/>
      <c r="GX26" s="109"/>
      <c r="GY26" s="109"/>
      <c r="GZ26" s="109"/>
      <c r="HA26" s="109"/>
      <c r="HB26" s="109"/>
      <c r="HC26" s="109"/>
      <c r="HD26" s="109"/>
      <c r="HE26" s="109"/>
      <c r="HF26" s="109"/>
      <c r="HG26" s="109"/>
      <c r="HH26" s="109"/>
      <c r="HI26" s="109"/>
      <c r="HJ26" s="109"/>
      <c r="HK26" s="109"/>
      <c r="HL26" s="109"/>
      <c r="HM26" s="109"/>
      <c r="HN26" s="109"/>
      <c r="HO26" s="109"/>
      <c r="HP26" s="109"/>
      <c r="HQ26" s="109"/>
      <c r="HR26" s="109"/>
      <c r="HS26" s="109"/>
      <c r="HT26" s="109"/>
      <c r="HU26" s="109"/>
      <c r="HV26" s="109"/>
      <c r="HW26" s="109"/>
      <c r="HX26" s="109"/>
      <c r="HY26" s="109"/>
      <c r="HZ26" s="109"/>
      <c r="IA26" s="109"/>
      <c r="IB26" s="109"/>
      <c r="IC26" s="109"/>
      <c r="ID26" s="109"/>
      <c r="IE26" s="109"/>
      <c r="IF26" s="109"/>
      <c r="IG26" s="109"/>
      <c r="IH26" s="109"/>
      <c r="II26" s="109"/>
      <c r="IJ26" s="109"/>
      <c r="IK26" s="109"/>
      <c r="IL26" s="109"/>
      <c r="IM26" s="109"/>
      <c r="IN26" s="109"/>
      <c r="IO26" s="109"/>
      <c r="IP26" s="109"/>
      <c r="IQ26" s="109"/>
      <c r="IR26" s="109"/>
    </row>
    <row r="27" customHeight="1" spans="1:252">
      <c r="A27" s="100"/>
      <c r="B27" s="101"/>
      <c r="C27" s="102" t="s">
        <v>368</v>
      </c>
      <c r="D27" s="26" t="s">
        <v>369</v>
      </c>
      <c r="E27" s="101">
        <f>SUMPRODUCT(('[1]13-2021年预算'!$G$8:$G$1778=[1]批复1!$J$14)*('[1]13-2021年预算'!$Q$8:$Q$1778=$C27)*'[1]13-2021年预算'!$AA$8:$AA$1778)</f>
        <v>0</v>
      </c>
      <c r="F27" s="91"/>
      <c r="G27" s="91"/>
      <c r="H27" s="91"/>
      <c r="I27" s="91"/>
      <c r="J27" s="91"/>
      <c r="K27" s="91"/>
      <c r="L27" s="91"/>
      <c r="M27" s="91"/>
      <c r="N27" s="91"/>
      <c r="O27" s="91"/>
      <c r="P27" s="91"/>
      <c r="Q27" s="91"/>
      <c r="R27" s="91"/>
      <c r="S27" s="91"/>
      <c r="T27" s="91"/>
      <c r="U27" s="91"/>
      <c r="V27" s="91"/>
      <c r="W27" s="91"/>
      <c r="X27" s="91"/>
      <c r="Y27" s="91"/>
      <c r="Z27" s="91"/>
      <c r="AA27" s="91"/>
      <c r="AB27" s="91"/>
      <c r="AC27" s="91"/>
      <c r="AD27" s="91"/>
      <c r="AE27" s="91"/>
      <c r="AF27" s="91"/>
      <c r="AG27" s="91"/>
      <c r="AH27" s="91"/>
      <c r="AI27" s="91"/>
      <c r="AJ27" s="91"/>
      <c r="AK27" s="91"/>
      <c r="AL27" s="91"/>
      <c r="AM27" s="91"/>
      <c r="AN27" s="91"/>
      <c r="AO27" s="91"/>
      <c r="AP27" s="91"/>
      <c r="AQ27" s="91"/>
      <c r="AR27" s="91"/>
      <c r="AS27" s="91"/>
      <c r="AT27" s="91"/>
      <c r="AU27" s="91"/>
      <c r="AV27" s="91"/>
      <c r="AW27" s="91"/>
      <c r="AX27" s="91"/>
      <c r="AY27" s="91"/>
      <c r="AZ27" s="91"/>
      <c r="BA27" s="91"/>
      <c r="BB27" s="91"/>
      <c r="BC27" s="91"/>
      <c r="BD27" s="91"/>
      <c r="BE27" s="91"/>
      <c r="BF27" s="91"/>
      <c r="BG27" s="91"/>
      <c r="BH27" s="91"/>
      <c r="BI27" s="91"/>
      <c r="BJ27" s="91"/>
      <c r="BK27" s="91"/>
      <c r="BL27" s="91"/>
      <c r="BM27" s="91"/>
      <c r="BN27" s="91"/>
      <c r="BO27" s="91"/>
      <c r="BP27" s="91"/>
      <c r="BQ27" s="91"/>
      <c r="BR27" s="91"/>
      <c r="BS27" s="91"/>
      <c r="BT27" s="91"/>
      <c r="BU27" s="91"/>
      <c r="BV27" s="91"/>
      <c r="BW27" s="91"/>
      <c r="BX27" s="91"/>
      <c r="BY27" s="91"/>
      <c r="BZ27" s="91"/>
      <c r="CA27" s="91"/>
      <c r="CB27" s="91"/>
      <c r="CC27" s="91"/>
      <c r="CD27" s="91"/>
      <c r="CE27" s="91"/>
      <c r="CF27" s="91"/>
      <c r="CG27" s="91"/>
      <c r="CH27" s="91"/>
      <c r="CI27" s="91"/>
      <c r="CJ27" s="91"/>
      <c r="CK27" s="91"/>
      <c r="CL27" s="91"/>
      <c r="CM27" s="91"/>
      <c r="CN27" s="91"/>
      <c r="CO27" s="91"/>
      <c r="CP27" s="91"/>
      <c r="CQ27" s="91"/>
      <c r="CR27" s="91"/>
      <c r="CS27" s="91"/>
      <c r="CT27" s="91"/>
      <c r="CU27" s="91"/>
      <c r="CV27" s="91"/>
      <c r="CW27" s="91"/>
      <c r="CX27" s="91"/>
      <c r="CY27" s="91"/>
      <c r="CZ27" s="91"/>
      <c r="DA27" s="91"/>
      <c r="DB27" s="91"/>
      <c r="DC27" s="91"/>
      <c r="DD27" s="91"/>
      <c r="DE27" s="91"/>
      <c r="DF27" s="91"/>
      <c r="DG27" s="91"/>
      <c r="DH27" s="91"/>
      <c r="DI27" s="91"/>
      <c r="DJ27" s="91"/>
      <c r="DK27" s="91"/>
      <c r="DL27" s="91"/>
      <c r="DM27" s="91"/>
      <c r="DN27" s="91"/>
      <c r="DO27" s="91"/>
      <c r="DP27" s="91"/>
      <c r="DQ27" s="91"/>
      <c r="DR27" s="91"/>
      <c r="DS27" s="91"/>
      <c r="DT27" s="91"/>
      <c r="DU27" s="91"/>
      <c r="DV27" s="91"/>
      <c r="DW27" s="91"/>
      <c r="DX27" s="91"/>
      <c r="DY27" s="91"/>
      <c r="DZ27" s="91"/>
      <c r="EA27" s="91"/>
      <c r="EB27" s="91"/>
      <c r="EC27" s="91"/>
      <c r="ED27" s="91"/>
      <c r="EE27" s="91"/>
      <c r="EF27" s="91"/>
      <c r="EG27" s="91"/>
      <c r="EH27" s="91"/>
      <c r="EI27" s="91"/>
      <c r="EJ27" s="91"/>
      <c r="EK27" s="91"/>
      <c r="EL27" s="91"/>
      <c r="EM27" s="91"/>
      <c r="EN27" s="91"/>
      <c r="EO27" s="91"/>
      <c r="EP27" s="91"/>
      <c r="EQ27" s="91"/>
      <c r="ER27" s="91"/>
      <c r="ES27" s="91"/>
      <c r="ET27" s="91"/>
      <c r="EU27" s="91"/>
      <c r="EV27" s="91"/>
      <c r="EW27" s="91"/>
      <c r="EX27" s="91"/>
      <c r="EY27" s="91"/>
      <c r="EZ27" s="91"/>
      <c r="FA27" s="91"/>
      <c r="FB27" s="91"/>
      <c r="FC27" s="91"/>
      <c r="FD27" s="91"/>
      <c r="FE27" s="109"/>
      <c r="FF27" s="109"/>
      <c r="FG27" s="109"/>
      <c r="FH27" s="109"/>
      <c r="FI27" s="109"/>
      <c r="FJ27" s="109"/>
      <c r="FK27" s="109"/>
      <c r="FL27" s="109"/>
      <c r="FM27" s="109"/>
      <c r="FN27" s="109"/>
      <c r="FO27" s="109"/>
      <c r="FP27" s="109"/>
      <c r="FQ27" s="109"/>
      <c r="FR27" s="109"/>
      <c r="FS27" s="109"/>
      <c r="FT27" s="109"/>
      <c r="FU27" s="109"/>
      <c r="FV27" s="109"/>
      <c r="FW27" s="109"/>
      <c r="FX27" s="109"/>
      <c r="FY27" s="109"/>
      <c r="FZ27" s="109"/>
      <c r="GA27" s="109"/>
      <c r="GB27" s="109"/>
      <c r="GC27" s="109"/>
      <c r="GD27" s="109"/>
      <c r="GE27" s="109"/>
      <c r="GF27" s="109"/>
      <c r="GG27" s="109"/>
      <c r="GH27" s="109"/>
      <c r="GI27" s="109"/>
      <c r="GJ27" s="109"/>
      <c r="GK27" s="109"/>
      <c r="GL27" s="109"/>
      <c r="GM27" s="109"/>
      <c r="GN27" s="109"/>
      <c r="GO27" s="109"/>
      <c r="GP27" s="109"/>
      <c r="GQ27" s="109"/>
      <c r="GR27" s="109"/>
      <c r="GS27" s="109"/>
      <c r="GT27" s="109"/>
      <c r="GU27" s="109"/>
      <c r="GV27" s="109"/>
      <c r="GW27" s="109"/>
      <c r="GX27" s="109"/>
      <c r="GY27" s="109"/>
      <c r="GZ27" s="109"/>
      <c r="HA27" s="109"/>
      <c r="HB27" s="109"/>
      <c r="HC27" s="109"/>
      <c r="HD27" s="109"/>
      <c r="HE27" s="109"/>
      <c r="HF27" s="109"/>
      <c r="HG27" s="109"/>
      <c r="HH27" s="109"/>
      <c r="HI27" s="109"/>
      <c r="HJ27" s="109"/>
      <c r="HK27" s="109"/>
      <c r="HL27" s="109"/>
      <c r="HM27" s="109"/>
      <c r="HN27" s="109"/>
      <c r="HO27" s="109"/>
      <c r="HP27" s="109"/>
      <c r="HQ27" s="109"/>
      <c r="HR27" s="109"/>
      <c r="HS27" s="109"/>
      <c r="HT27" s="109"/>
      <c r="HU27" s="109"/>
      <c r="HV27" s="109"/>
      <c r="HW27" s="109"/>
      <c r="HX27" s="109"/>
      <c r="HY27" s="109"/>
      <c r="HZ27" s="109"/>
      <c r="IA27" s="109"/>
      <c r="IB27" s="109"/>
      <c r="IC27" s="109"/>
      <c r="ID27" s="109"/>
      <c r="IE27" s="109"/>
      <c r="IF27" s="109"/>
      <c r="IG27" s="109"/>
      <c r="IH27" s="109"/>
      <c r="II27" s="109"/>
      <c r="IJ27" s="109"/>
      <c r="IK27" s="109"/>
      <c r="IL27" s="109"/>
      <c r="IM27" s="109"/>
      <c r="IN27" s="109"/>
      <c r="IO27" s="109"/>
      <c r="IP27" s="109"/>
      <c r="IQ27" s="109"/>
      <c r="IR27" s="109"/>
    </row>
    <row r="28" customHeight="1" spans="1:252">
      <c r="A28" s="100"/>
      <c r="B28" s="101"/>
      <c r="C28" s="102" t="s">
        <v>370</v>
      </c>
      <c r="D28" s="26" t="s">
        <v>371</v>
      </c>
      <c r="E28" s="101">
        <f>SUMPRODUCT(('[1]13-2021年预算'!$G$8:$G$1778=[1]批复1!$J$14)*('[1]13-2021年预算'!$Q$8:$Q$1778=$C28)*'[1]13-2021年预算'!$AA$8:$AA$1778)</f>
        <v>0</v>
      </c>
      <c r="F28" s="91"/>
      <c r="G28" s="91"/>
      <c r="H28" s="91"/>
      <c r="I28" s="91"/>
      <c r="J28" s="91"/>
      <c r="K28" s="91"/>
      <c r="L28" s="91"/>
      <c r="M28" s="91"/>
      <c r="N28" s="91"/>
      <c r="O28" s="91"/>
      <c r="P28" s="91"/>
      <c r="Q28" s="91"/>
      <c r="R28" s="91"/>
      <c r="S28" s="91"/>
      <c r="T28" s="91"/>
      <c r="U28" s="91"/>
      <c r="V28" s="91"/>
      <c r="W28" s="91"/>
      <c r="X28" s="91"/>
      <c r="Y28" s="91"/>
      <c r="Z28" s="91"/>
      <c r="AA28" s="91"/>
      <c r="AB28" s="91"/>
      <c r="AC28" s="91"/>
      <c r="AD28" s="91"/>
      <c r="AE28" s="91"/>
      <c r="AF28" s="91"/>
      <c r="AG28" s="91"/>
      <c r="AH28" s="91"/>
      <c r="AI28" s="91"/>
      <c r="AJ28" s="91"/>
      <c r="AK28" s="91"/>
      <c r="AL28" s="91"/>
      <c r="AM28" s="91"/>
      <c r="AN28" s="91"/>
      <c r="AO28" s="91"/>
      <c r="AP28" s="91"/>
      <c r="AQ28" s="91"/>
      <c r="AR28" s="91"/>
      <c r="AS28" s="91"/>
      <c r="AT28" s="91"/>
      <c r="AU28" s="91"/>
      <c r="AV28" s="91"/>
      <c r="AW28" s="91"/>
      <c r="AX28" s="91"/>
      <c r="AY28" s="91"/>
      <c r="AZ28" s="91"/>
      <c r="BA28" s="91"/>
      <c r="BB28" s="91"/>
      <c r="BC28" s="91"/>
      <c r="BD28" s="91"/>
      <c r="BE28" s="91"/>
      <c r="BF28" s="91"/>
      <c r="BG28" s="91"/>
      <c r="BH28" s="91"/>
      <c r="BI28" s="91"/>
      <c r="BJ28" s="91"/>
      <c r="BK28" s="91"/>
      <c r="BL28" s="91"/>
      <c r="BM28" s="91"/>
      <c r="BN28" s="91"/>
      <c r="BO28" s="91"/>
      <c r="BP28" s="91"/>
      <c r="BQ28" s="91"/>
      <c r="BR28" s="91"/>
      <c r="BS28" s="91"/>
      <c r="BT28" s="91"/>
      <c r="BU28" s="91"/>
      <c r="BV28" s="91"/>
      <c r="BW28" s="91"/>
      <c r="BX28" s="91"/>
      <c r="BY28" s="91"/>
      <c r="BZ28" s="91"/>
      <c r="CA28" s="91"/>
      <c r="CB28" s="91"/>
      <c r="CC28" s="91"/>
      <c r="CD28" s="91"/>
      <c r="CE28" s="91"/>
      <c r="CF28" s="91"/>
      <c r="CG28" s="91"/>
      <c r="CH28" s="91"/>
      <c r="CI28" s="91"/>
      <c r="CJ28" s="91"/>
      <c r="CK28" s="91"/>
      <c r="CL28" s="91"/>
      <c r="CM28" s="91"/>
      <c r="CN28" s="91"/>
      <c r="CO28" s="91"/>
      <c r="CP28" s="91"/>
      <c r="CQ28" s="91"/>
      <c r="CR28" s="91"/>
      <c r="CS28" s="91"/>
      <c r="CT28" s="91"/>
      <c r="CU28" s="91"/>
      <c r="CV28" s="91"/>
      <c r="CW28" s="91"/>
      <c r="CX28" s="91"/>
      <c r="CY28" s="91"/>
      <c r="CZ28" s="91"/>
      <c r="DA28" s="91"/>
      <c r="DB28" s="91"/>
      <c r="DC28" s="91"/>
      <c r="DD28" s="91"/>
      <c r="DE28" s="91"/>
      <c r="DF28" s="91"/>
      <c r="DG28" s="91"/>
      <c r="DH28" s="91"/>
      <c r="DI28" s="91"/>
      <c r="DJ28" s="91"/>
      <c r="DK28" s="91"/>
      <c r="DL28" s="91"/>
      <c r="DM28" s="91"/>
      <c r="DN28" s="91"/>
      <c r="DO28" s="91"/>
      <c r="DP28" s="91"/>
      <c r="DQ28" s="91"/>
      <c r="DR28" s="91"/>
      <c r="DS28" s="91"/>
      <c r="DT28" s="91"/>
      <c r="DU28" s="91"/>
      <c r="DV28" s="91"/>
      <c r="DW28" s="91"/>
      <c r="DX28" s="91"/>
      <c r="DY28" s="91"/>
      <c r="DZ28" s="91"/>
      <c r="EA28" s="91"/>
      <c r="EB28" s="91"/>
      <c r="EC28" s="91"/>
      <c r="ED28" s="91"/>
      <c r="EE28" s="91"/>
      <c r="EF28" s="91"/>
      <c r="EG28" s="91"/>
      <c r="EH28" s="91"/>
      <c r="EI28" s="91"/>
      <c r="EJ28" s="91"/>
      <c r="EK28" s="91"/>
      <c r="EL28" s="91"/>
      <c r="EM28" s="91"/>
      <c r="EN28" s="91"/>
      <c r="EO28" s="91"/>
      <c r="EP28" s="91"/>
      <c r="EQ28" s="91"/>
      <c r="ER28" s="91"/>
      <c r="ES28" s="91"/>
      <c r="ET28" s="91"/>
      <c r="EU28" s="91"/>
      <c r="EV28" s="91"/>
      <c r="EW28" s="91"/>
      <c r="EX28" s="91"/>
      <c r="EY28" s="91"/>
      <c r="EZ28" s="91"/>
      <c r="FA28" s="91"/>
      <c r="FB28" s="91"/>
      <c r="FC28" s="91"/>
      <c r="FD28" s="91"/>
      <c r="FE28" s="109"/>
      <c r="FF28" s="109"/>
      <c r="FG28" s="109"/>
      <c r="FH28" s="109"/>
      <c r="FI28" s="109"/>
      <c r="FJ28" s="109"/>
      <c r="FK28" s="109"/>
      <c r="FL28" s="109"/>
      <c r="FM28" s="109"/>
      <c r="FN28" s="109"/>
      <c r="FO28" s="109"/>
      <c r="FP28" s="109"/>
      <c r="FQ28" s="109"/>
      <c r="FR28" s="109"/>
      <c r="FS28" s="109"/>
      <c r="FT28" s="109"/>
      <c r="FU28" s="109"/>
      <c r="FV28" s="109"/>
      <c r="FW28" s="109"/>
      <c r="FX28" s="109"/>
      <c r="FY28" s="109"/>
      <c r="FZ28" s="109"/>
      <c r="GA28" s="109"/>
      <c r="GB28" s="109"/>
      <c r="GC28" s="109"/>
      <c r="GD28" s="109"/>
      <c r="GE28" s="109"/>
      <c r="GF28" s="109"/>
      <c r="GG28" s="109"/>
      <c r="GH28" s="109"/>
      <c r="GI28" s="109"/>
      <c r="GJ28" s="109"/>
      <c r="GK28" s="109"/>
      <c r="GL28" s="109"/>
      <c r="GM28" s="109"/>
      <c r="GN28" s="109"/>
      <c r="GO28" s="109"/>
      <c r="GP28" s="109"/>
      <c r="GQ28" s="109"/>
      <c r="GR28" s="109"/>
      <c r="GS28" s="109"/>
      <c r="GT28" s="109"/>
      <c r="GU28" s="109"/>
      <c r="GV28" s="109"/>
      <c r="GW28" s="109"/>
      <c r="GX28" s="109"/>
      <c r="GY28" s="109"/>
      <c r="GZ28" s="109"/>
      <c r="HA28" s="109"/>
      <c r="HB28" s="109"/>
      <c r="HC28" s="109"/>
      <c r="HD28" s="109"/>
      <c r="HE28" s="109"/>
      <c r="HF28" s="109"/>
      <c r="HG28" s="109"/>
      <c r="HH28" s="109"/>
      <c r="HI28" s="109"/>
      <c r="HJ28" s="109"/>
      <c r="HK28" s="109"/>
      <c r="HL28" s="109"/>
      <c r="HM28" s="109"/>
      <c r="HN28" s="109"/>
      <c r="HO28" s="109"/>
      <c r="HP28" s="109"/>
      <c r="HQ28" s="109"/>
      <c r="HR28" s="109"/>
      <c r="HS28" s="109"/>
      <c r="HT28" s="109"/>
      <c r="HU28" s="109"/>
      <c r="HV28" s="109"/>
      <c r="HW28" s="109"/>
      <c r="HX28" s="109"/>
      <c r="HY28" s="109"/>
      <c r="HZ28" s="109"/>
      <c r="IA28" s="109"/>
      <c r="IB28" s="109"/>
      <c r="IC28" s="109"/>
      <c r="ID28" s="109"/>
      <c r="IE28" s="109"/>
      <c r="IF28" s="109"/>
      <c r="IG28" s="109"/>
      <c r="IH28" s="109"/>
      <c r="II28" s="109"/>
      <c r="IJ28" s="109"/>
      <c r="IK28" s="109"/>
      <c r="IL28" s="109"/>
      <c r="IM28" s="109"/>
      <c r="IN28" s="109"/>
      <c r="IO28" s="109"/>
      <c r="IP28" s="109"/>
      <c r="IQ28" s="109"/>
      <c r="IR28" s="109"/>
    </row>
    <row r="29" customHeight="1" spans="1:252">
      <c r="A29" s="100"/>
      <c r="B29" s="101"/>
      <c r="C29" s="102" t="s">
        <v>372</v>
      </c>
      <c r="D29" s="26" t="s">
        <v>373</v>
      </c>
      <c r="E29" s="101">
        <f>SUMPRODUCT(('[1]13-2021年预算'!$G$8:$G$1778=[1]批复1!$J$14)*('[1]13-2021年预算'!$Q$8:$Q$1778=$C29)*'[1]13-2021年预算'!$AA$8:$AA$1778)</f>
        <v>0</v>
      </c>
      <c r="F29" s="91"/>
      <c r="G29" s="91"/>
      <c r="H29" s="91"/>
      <c r="I29" s="91"/>
      <c r="J29" s="91"/>
      <c r="K29" s="91"/>
      <c r="L29" s="91"/>
      <c r="M29" s="91"/>
      <c r="N29" s="91"/>
      <c r="O29" s="91"/>
      <c r="P29" s="91"/>
      <c r="Q29" s="91"/>
      <c r="R29" s="91"/>
      <c r="S29" s="91"/>
      <c r="T29" s="91"/>
      <c r="U29" s="91"/>
      <c r="V29" s="91"/>
      <c r="W29" s="91"/>
      <c r="X29" s="91"/>
      <c r="Y29" s="91"/>
      <c r="Z29" s="91"/>
      <c r="AA29" s="91"/>
      <c r="AB29" s="91"/>
      <c r="AC29" s="91"/>
      <c r="AD29" s="91"/>
      <c r="AE29" s="91"/>
      <c r="AF29" s="91"/>
      <c r="AG29" s="91"/>
      <c r="AH29" s="91"/>
      <c r="AI29" s="91"/>
      <c r="AJ29" s="91"/>
      <c r="AK29" s="91"/>
      <c r="AL29" s="91"/>
      <c r="AM29" s="91"/>
      <c r="AN29" s="91"/>
      <c r="AO29" s="91"/>
      <c r="AP29" s="91"/>
      <c r="AQ29" s="91"/>
      <c r="AR29" s="91"/>
      <c r="AS29" s="91"/>
      <c r="AT29" s="91"/>
      <c r="AU29" s="91"/>
      <c r="AV29" s="91"/>
      <c r="AW29" s="91"/>
      <c r="AX29" s="91"/>
      <c r="AY29" s="91"/>
      <c r="AZ29" s="91"/>
      <c r="BA29" s="91"/>
      <c r="BB29" s="91"/>
      <c r="BC29" s="91"/>
      <c r="BD29" s="91"/>
      <c r="BE29" s="91"/>
      <c r="BF29" s="91"/>
      <c r="BG29" s="91"/>
      <c r="BH29" s="91"/>
      <c r="BI29" s="91"/>
      <c r="BJ29" s="91"/>
      <c r="BK29" s="91"/>
      <c r="BL29" s="91"/>
      <c r="BM29" s="91"/>
      <c r="BN29" s="91"/>
      <c r="BO29" s="91"/>
      <c r="BP29" s="91"/>
      <c r="BQ29" s="91"/>
      <c r="BR29" s="91"/>
      <c r="BS29" s="91"/>
      <c r="BT29" s="91"/>
      <c r="BU29" s="91"/>
      <c r="BV29" s="91"/>
      <c r="BW29" s="91"/>
      <c r="BX29" s="91"/>
      <c r="BY29" s="91"/>
      <c r="BZ29" s="91"/>
      <c r="CA29" s="91"/>
      <c r="CB29" s="91"/>
      <c r="CC29" s="91"/>
      <c r="CD29" s="91"/>
      <c r="CE29" s="91"/>
      <c r="CF29" s="91"/>
      <c r="CG29" s="91"/>
      <c r="CH29" s="91"/>
      <c r="CI29" s="91"/>
      <c r="CJ29" s="91"/>
      <c r="CK29" s="91"/>
      <c r="CL29" s="91"/>
      <c r="CM29" s="91"/>
      <c r="CN29" s="91"/>
      <c r="CO29" s="91"/>
      <c r="CP29" s="91"/>
      <c r="CQ29" s="91"/>
      <c r="CR29" s="91"/>
      <c r="CS29" s="91"/>
      <c r="CT29" s="91"/>
      <c r="CU29" s="91"/>
      <c r="CV29" s="91"/>
      <c r="CW29" s="91"/>
      <c r="CX29" s="91"/>
      <c r="CY29" s="91"/>
      <c r="CZ29" s="91"/>
      <c r="DA29" s="91"/>
      <c r="DB29" s="91"/>
      <c r="DC29" s="91"/>
      <c r="DD29" s="91"/>
      <c r="DE29" s="91"/>
      <c r="DF29" s="91"/>
      <c r="DG29" s="91"/>
      <c r="DH29" s="91"/>
      <c r="DI29" s="91"/>
      <c r="DJ29" s="91"/>
      <c r="DK29" s="91"/>
      <c r="DL29" s="91"/>
      <c r="DM29" s="91"/>
      <c r="DN29" s="91"/>
      <c r="DO29" s="91"/>
      <c r="DP29" s="91"/>
      <c r="DQ29" s="91"/>
      <c r="DR29" s="91"/>
      <c r="DS29" s="91"/>
      <c r="DT29" s="91"/>
      <c r="DU29" s="91"/>
      <c r="DV29" s="91"/>
      <c r="DW29" s="91"/>
      <c r="DX29" s="91"/>
      <c r="DY29" s="91"/>
      <c r="DZ29" s="91"/>
      <c r="EA29" s="91"/>
      <c r="EB29" s="91"/>
      <c r="EC29" s="91"/>
      <c r="ED29" s="91"/>
      <c r="EE29" s="91"/>
      <c r="EF29" s="91"/>
      <c r="EG29" s="91"/>
      <c r="EH29" s="91"/>
      <c r="EI29" s="91"/>
      <c r="EJ29" s="91"/>
      <c r="EK29" s="91"/>
      <c r="EL29" s="91"/>
      <c r="EM29" s="91"/>
      <c r="EN29" s="91"/>
      <c r="EO29" s="91"/>
      <c r="EP29" s="91"/>
      <c r="EQ29" s="91"/>
      <c r="ER29" s="91"/>
      <c r="ES29" s="91"/>
      <c r="ET29" s="91"/>
      <c r="EU29" s="91"/>
      <c r="EV29" s="91"/>
      <c r="EW29" s="91"/>
      <c r="EX29" s="91"/>
      <c r="EY29" s="91"/>
      <c r="EZ29" s="91"/>
      <c r="FA29" s="91"/>
      <c r="FB29" s="91"/>
      <c r="FC29" s="91"/>
      <c r="FD29" s="91"/>
      <c r="FE29" s="109"/>
      <c r="FF29" s="109"/>
      <c r="FG29" s="109"/>
      <c r="FH29" s="109"/>
      <c r="FI29" s="109"/>
      <c r="FJ29" s="109"/>
      <c r="FK29" s="109"/>
      <c r="FL29" s="109"/>
      <c r="FM29" s="109"/>
      <c r="FN29" s="109"/>
      <c r="FO29" s="109"/>
      <c r="FP29" s="109"/>
      <c r="FQ29" s="109"/>
      <c r="FR29" s="109"/>
      <c r="FS29" s="109"/>
      <c r="FT29" s="109"/>
      <c r="FU29" s="109"/>
      <c r="FV29" s="109"/>
      <c r="FW29" s="109"/>
      <c r="FX29" s="109"/>
      <c r="FY29" s="109"/>
      <c r="FZ29" s="109"/>
      <c r="GA29" s="109"/>
      <c r="GB29" s="109"/>
      <c r="GC29" s="109"/>
      <c r="GD29" s="109"/>
      <c r="GE29" s="109"/>
      <c r="GF29" s="109"/>
      <c r="GG29" s="109"/>
      <c r="GH29" s="109"/>
      <c r="GI29" s="109"/>
      <c r="GJ29" s="109"/>
      <c r="GK29" s="109"/>
      <c r="GL29" s="109"/>
      <c r="GM29" s="109"/>
      <c r="GN29" s="109"/>
      <c r="GO29" s="109"/>
      <c r="GP29" s="109"/>
      <c r="GQ29" s="109"/>
      <c r="GR29" s="109"/>
      <c r="GS29" s="109"/>
      <c r="GT29" s="109"/>
      <c r="GU29" s="109"/>
      <c r="GV29" s="109"/>
      <c r="GW29" s="109"/>
      <c r="GX29" s="109"/>
      <c r="GY29" s="109"/>
      <c r="GZ29" s="109"/>
      <c r="HA29" s="109"/>
      <c r="HB29" s="109"/>
      <c r="HC29" s="109"/>
      <c r="HD29" s="109"/>
      <c r="HE29" s="109"/>
      <c r="HF29" s="109"/>
      <c r="HG29" s="109"/>
      <c r="HH29" s="109"/>
      <c r="HI29" s="109"/>
      <c r="HJ29" s="109"/>
      <c r="HK29" s="109"/>
      <c r="HL29" s="109"/>
      <c r="HM29" s="109"/>
      <c r="HN29" s="109"/>
      <c r="HO29" s="109"/>
      <c r="HP29" s="109"/>
      <c r="HQ29" s="109"/>
      <c r="HR29" s="109"/>
      <c r="HS29" s="109"/>
      <c r="HT29" s="109"/>
      <c r="HU29" s="109"/>
      <c r="HV29" s="109"/>
      <c r="HW29" s="109"/>
      <c r="HX29" s="109"/>
      <c r="HY29" s="109"/>
      <c r="HZ29" s="109"/>
      <c r="IA29" s="109"/>
      <c r="IB29" s="109"/>
      <c r="IC29" s="109"/>
      <c r="ID29" s="109"/>
      <c r="IE29" s="109"/>
      <c r="IF29" s="109"/>
      <c r="IG29" s="109"/>
      <c r="IH29" s="109"/>
      <c r="II29" s="109"/>
      <c r="IJ29" s="109"/>
      <c r="IK29" s="109"/>
      <c r="IL29" s="109"/>
      <c r="IM29" s="109"/>
      <c r="IN29" s="109"/>
      <c r="IO29" s="109"/>
      <c r="IP29" s="109"/>
      <c r="IQ29" s="109"/>
      <c r="IR29" s="109"/>
    </row>
    <row r="30" customHeight="1" spans="1:252">
      <c r="A30" s="100"/>
      <c r="B30" s="101"/>
      <c r="C30" s="102" t="s">
        <v>374</v>
      </c>
      <c r="D30" s="26" t="s">
        <v>375</v>
      </c>
      <c r="E30" s="101">
        <f>SUMPRODUCT(('[1]13-2021年预算'!$G$8:$G$1778=[1]批复1!$J$14)*('[1]13-2021年预算'!$Q$8:$Q$1778=$C30)*'[1]13-2021年预算'!$AA$8:$AA$1778)</f>
        <v>0</v>
      </c>
      <c r="F30" s="91"/>
      <c r="G30" s="91"/>
      <c r="H30" s="91"/>
      <c r="I30" s="91"/>
      <c r="J30" s="91"/>
      <c r="K30" s="91"/>
      <c r="L30" s="91"/>
      <c r="M30" s="91"/>
      <c r="N30" s="91"/>
      <c r="O30" s="91"/>
      <c r="P30" s="91"/>
      <c r="Q30" s="91"/>
      <c r="R30" s="91"/>
      <c r="S30" s="91"/>
      <c r="T30" s="91"/>
      <c r="U30" s="91"/>
      <c r="V30" s="91"/>
      <c r="W30" s="91"/>
      <c r="X30" s="91"/>
      <c r="Y30" s="91"/>
      <c r="Z30" s="91"/>
      <c r="AA30" s="91"/>
      <c r="AB30" s="91"/>
      <c r="AC30" s="91"/>
      <c r="AD30" s="91"/>
      <c r="AE30" s="91"/>
      <c r="AF30" s="91"/>
      <c r="AG30" s="91"/>
      <c r="AH30" s="91"/>
      <c r="AI30" s="91"/>
      <c r="AJ30" s="91"/>
      <c r="AK30" s="91"/>
      <c r="AL30" s="91"/>
      <c r="AM30" s="91"/>
      <c r="AN30" s="91"/>
      <c r="AO30" s="91"/>
      <c r="AP30" s="91"/>
      <c r="AQ30" s="91"/>
      <c r="AR30" s="91"/>
      <c r="AS30" s="91"/>
      <c r="AT30" s="91"/>
      <c r="AU30" s="91"/>
      <c r="AV30" s="91"/>
      <c r="AW30" s="91"/>
      <c r="AX30" s="91"/>
      <c r="AY30" s="91"/>
      <c r="AZ30" s="91"/>
      <c r="BA30" s="91"/>
      <c r="BB30" s="91"/>
      <c r="BC30" s="91"/>
      <c r="BD30" s="91"/>
      <c r="BE30" s="91"/>
      <c r="BF30" s="91"/>
      <c r="BG30" s="91"/>
      <c r="BH30" s="91"/>
      <c r="BI30" s="91"/>
      <c r="BJ30" s="91"/>
      <c r="BK30" s="91"/>
      <c r="BL30" s="91"/>
      <c r="BM30" s="91"/>
      <c r="BN30" s="91"/>
      <c r="BO30" s="91"/>
      <c r="BP30" s="91"/>
      <c r="BQ30" s="91"/>
      <c r="BR30" s="91"/>
      <c r="BS30" s="91"/>
      <c r="BT30" s="91"/>
      <c r="BU30" s="91"/>
      <c r="BV30" s="91"/>
      <c r="BW30" s="91"/>
      <c r="BX30" s="91"/>
      <c r="BY30" s="91"/>
      <c r="BZ30" s="91"/>
      <c r="CA30" s="91"/>
      <c r="CB30" s="91"/>
      <c r="CC30" s="91"/>
      <c r="CD30" s="91"/>
      <c r="CE30" s="91"/>
      <c r="CF30" s="91"/>
      <c r="CG30" s="91"/>
      <c r="CH30" s="91"/>
      <c r="CI30" s="91"/>
      <c r="CJ30" s="91"/>
      <c r="CK30" s="91"/>
      <c r="CL30" s="91"/>
      <c r="CM30" s="91"/>
      <c r="CN30" s="91"/>
      <c r="CO30" s="91"/>
      <c r="CP30" s="91"/>
      <c r="CQ30" s="91"/>
      <c r="CR30" s="91"/>
      <c r="CS30" s="91"/>
      <c r="CT30" s="91"/>
      <c r="CU30" s="91"/>
      <c r="CV30" s="91"/>
      <c r="CW30" s="91"/>
      <c r="CX30" s="91"/>
      <c r="CY30" s="91"/>
      <c r="CZ30" s="91"/>
      <c r="DA30" s="91"/>
      <c r="DB30" s="91"/>
      <c r="DC30" s="91"/>
      <c r="DD30" s="91"/>
      <c r="DE30" s="91"/>
      <c r="DF30" s="91"/>
      <c r="DG30" s="91"/>
      <c r="DH30" s="91"/>
      <c r="DI30" s="91"/>
      <c r="DJ30" s="91"/>
      <c r="DK30" s="91"/>
      <c r="DL30" s="91"/>
      <c r="DM30" s="91"/>
      <c r="DN30" s="91"/>
      <c r="DO30" s="91"/>
      <c r="DP30" s="91"/>
      <c r="DQ30" s="91"/>
      <c r="DR30" s="91"/>
      <c r="DS30" s="91"/>
      <c r="DT30" s="91"/>
      <c r="DU30" s="91"/>
      <c r="DV30" s="91"/>
      <c r="DW30" s="91"/>
      <c r="DX30" s="91"/>
      <c r="DY30" s="91"/>
      <c r="DZ30" s="91"/>
      <c r="EA30" s="91"/>
      <c r="EB30" s="91"/>
      <c r="EC30" s="91"/>
      <c r="ED30" s="91"/>
      <c r="EE30" s="91"/>
      <c r="EF30" s="91"/>
      <c r="EG30" s="91"/>
      <c r="EH30" s="91"/>
      <c r="EI30" s="91"/>
      <c r="EJ30" s="91"/>
      <c r="EK30" s="91"/>
      <c r="EL30" s="91"/>
      <c r="EM30" s="91"/>
      <c r="EN30" s="91"/>
      <c r="EO30" s="91"/>
      <c r="EP30" s="91"/>
      <c r="EQ30" s="91"/>
      <c r="ER30" s="91"/>
      <c r="ES30" s="91"/>
      <c r="ET30" s="91"/>
      <c r="EU30" s="91"/>
      <c r="EV30" s="91"/>
      <c r="EW30" s="91"/>
      <c r="EX30" s="91"/>
      <c r="EY30" s="91"/>
      <c r="EZ30" s="91"/>
      <c r="FA30" s="91"/>
      <c r="FB30" s="91"/>
      <c r="FC30" s="91"/>
      <c r="FD30" s="91"/>
      <c r="FE30" s="109"/>
      <c r="FF30" s="109"/>
      <c r="FG30" s="109"/>
      <c r="FH30" s="109"/>
      <c r="FI30" s="109"/>
      <c r="FJ30" s="109"/>
      <c r="FK30" s="109"/>
      <c r="FL30" s="109"/>
      <c r="FM30" s="109"/>
      <c r="FN30" s="109"/>
      <c r="FO30" s="109"/>
      <c r="FP30" s="109"/>
      <c r="FQ30" s="109"/>
      <c r="FR30" s="109"/>
      <c r="FS30" s="109"/>
      <c r="FT30" s="109"/>
      <c r="FU30" s="109"/>
      <c r="FV30" s="109"/>
      <c r="FW30" s="109"/>
      <c r="FX30" s="109"/>
      <c r="FY30" s="109"/>
      <c r="FZ30" s="109"/>
      <c r="GA30" s="109"/>
      <c r="GB30" s="109"/>
      <c r="GC30" s="109"/>
      <c r="GD30" s="109"/>
      <c r="GE30" s="109"/>
      <c r="GF30" s="109"/>
      <c r="GG30" s="109"/>
      <c r="GH30" s="109"/>
      <c r="GI30" s="109"/>
      <c r="GJ30" s="109"/>
      <c r="GK30" s="109"/>
      <c r="GL30" s="109"/>
      <c r="GM30" s="109"/>
      <c r="GN30" s="109"/>
      <c r="GO30" s="109"/>
      <c r="GP30" s="109"/>
      <c r="GQ30" s="109"/>
      <c r="GR30" s="109"/>
      <c r="GS30" s="109"/>
      <c r="GT30" s="109"/>
      <c r="GU30" s="109"/>
      <c r="GV30" s="109"/>
      <c r="GW30" s="109"/>
      <c r="GX30" s="109"/>
      <c r="GY30" s="109"/>
      <c r="GZ30" s="109"/>
      <c r="HA30" s="109"/>
      <c r="HB30" s="109"/>
      <c r="HC30" s="109"/>
      <c r="HD30" s="109"/>
      <c r="HE30" s="109"/>
      <c r="HF30" s="109"/>
      <c r="HG30" s="109"/>
      <c r="HH30" s="109"/>
      <c r="HI30" s="109"/>
      <c r="HJ30" s="109"/>
      <c r="HK30" s="109"/>
      <c r="HL30" s="109"/>
      <c r="HM30" s="109"/>
      <c r="HN30" s="109"/>
      <c r="HO30" s="109"/>
      <c r="HP30" s="109"/>
      <c r="HQ30" s="109"/>
      <c r="HR30" s="109"/>
      <c r="HS30" s="109"/>
      <c r="HT30" s="109"/>
      <c r="HU30" s="109"/>
      <c r="HV30" s="109"/>
      <c r="HW30" s="109"/>
      <c r="HX30" s="109"/>
      <c r="HY30" s="109"/>
      <c r="HZ30" s="109"/>
      <c r="IA30" s="109"/>
      <c r="IB30" s="109"/>
      <c r="IC30" s="109"/>
      <c r="ID30" s="109"/>
      <c r="IE30" s="109"/>
      <c r="IF30" s="109"/>
      <c r="IG30" s="109"/>
      <c r="IH30" s="109"/>
      <c r="II30" s="109"/>
      <c r="IJ30" s="109"/>
      <c r="IK30" s="109"/>
      <c r="IL30" s="109"/>
      <c r="IM30" s="109"/>
      <c r="IN30" s="109"/>
      <c r="IO30" s="109"/>
      <c r="IP30" s="109"/>
      <c r="IQ30" s="109"/>
      <c r="IR30" s="109"/>
    </row>
    <row r="31" customHeight="1" spans="1:252">
      <c r="A31" s="100"/>
      <c r="B31" s="101"/>
      <c r="C31" s="102" t="s">
        <v>376</v>
      </c>
      <c r="D31" s="26" t="s">
        <v>377</v>
      </c>
      <c r="E31" s="101">
        <f>SUMPRODUCT(('[1]13-2021年预算'!$G$8:$G$1778=[1]批复1!$J$14)*('[1]13-2021年预算'!$Q$8:$Q$1778=$C31)*'[1]13-2021年预算'!$AA$8:$AA$1778)</f>
        <v>0</v>
      </c>
      <c r="F31" s="91"/>
      <c r="G31" s="91"/>
      <c r="H31" s="91"/>
      <c r="I31" s="91"/>
      <c r="J31" s="91"/>
      <c r="K31" s="91"/>
      <c r="L31" s="91"/>
      <c r="M31" s="91"/>
      <c r="N31" s="91"/>
      <c r="O31" s="91"/>
      <c r="P31" s="91"/>
      <c r="Q31" s="91"/>
      <c r="R31" s="91"/>
      <c r="S31" s="91"/>
      <c r="T31" s="91"/>
      <c r="U31" s="91"/>
      <c r="V31" s="91"/>
      <c r="W31" s="91"/>
      <c r="X31" s="91"/>
      <c r="Y31" s="91"/>
      <c r="Z31" s="91"/>
      <c r="AA31" s="91"/>
      <c r="AB31" s="91"/>
      <c r="AC31" s="91"/>
      <c r="AD31" s="91"/>
      <c r="AE31" s="91"/>
      <c r="AF31" s="91"/>
      <c r="AG31" s="91"/>
      <c r="AH31" s="91"/>
      <c r="AI31" s="91"/>
      <c r="AJ31" s="91"/>
      <c r="AK31" s="91"/>
      <c r="AL31" s="91"/>
      <c r="AM31" s="91"/>
      <c r="AN31" s="91"/>
      <c r="AO31" s="91"/>
      <c r="AP31" s="91"/>
      <c r="AQ31" s="91"/>
      <c r="AR31" s="91"/>
      <c r="AS31" s="91"/>
      <c r="AT31" s="91"/>
      <c r="AU31" s="91"/>
      <c r="AV31" s="91"/>
      <c r="AW31" s="91"/>
      <c r="AX31" s="91"/>
      <c r="AY31" s="91"/>
      <c r="AZ31" s="91"/>
      <c r="BA31" s="91"/>
      <c r="BB31" s="91"/>
      <c r="BC31" s="91"/>
      <c r="BD31" s="91"/>
      <c r="BE31" s="91"/>
      <c r="BF31" s="91"/>
      <c r="BG31" s="91"/>
      <c r="BH31" s="91"/>
      <c r="BI31" s="91"/>
      <c r="BJ31" s="91"/>
      <c r="BK31" s="91"/>
      <c r="BL31" s="91"/>
      <c r="BM31" s="91"/>
      <c r="BN31" s="91"/>
      <c r="BO31" s="91"/>
      <c r="BP31" s="91"/>
      <c r="BQ31" s="91"/>
      <c r="BR31" s="91"/>
      <c r="BS31" s="91"/>
      <c r="BT31" s="91"/>
      <c r="BU31" s="91"/>
      <c r="BV31" s="91"/>
      <c r="BW31" s="91"/>
      <c r="BX31" s="91"/>
      <c r="BY31" s="91"/>
      <c r="BZ31" s="91"/>
      <c r="CA31" s="91"/>
      <c r="CB31" s="91"/>
      <c r="CC31" s="91"/>
      <c r="CD31" s="91"/>
      <c r="CE31" s="91"/>
      <c r="CF31" s="91"/>
      <c r="CG31" s="91"/>
      <c r="CH31" s="91"/>
      <c r="CI31" s="91"/>
      <c r="CJ31" s="91"/>
      <c r="CK31" s="91"/>
      <c r="CL31" s="91"/>
      <c r="CM31" s="91"/>
      <c r="CN31" s="91"/>
      <c r="CO31" s="91"/>
      <c r="CP31" s="91"/>
      <c r="CQ31" s="91"/>
      <c r="CR31" s="91"/>
      <c r="CS31" s="91"/>
      <c r="CT31" s="91"/>
      <c r="CU31" s="91"/>
      <c r="CV31" s="91"/>
      <c r="CW31" s="91"/>
      <c r="CX31" s="91"/>
      <c r="CY31" s="91"/>
      <c r="CZ31" s="91"/>
      <c r="DA31" s="91"/>
      <c r="DB31" s="91"/>
      <c r="DC31" s="91"/>
      <c r="DD31" s="91"/>
      <c r="DE31" s="91"/>
      <c r="DF31" s="91"/>
      <c r="DG31" s="91"/>
      <c r="DH31" s="91"/>
      <c r="DI31" s="91"/>
      <c r="DJ31" s="91"/>
      <c r="DK31" s="91"/>
      <c r="DL31" s="91"/>
      <c r="DM31" s="91"/>
      <c r="DN31" s="91"/>
      <c r="DO31" s="91"/>
      <c r="DP31" s="91"/>
      <c r="DQ31" s="91"/>
      <c r="DR31" s="91"/>
      <c r="DS31" s="91"/>
      <c r="DT31" s="91"/>
      <c r="DU31" s="91"/>
      <c r="DV31" s="91"/>
      <c r="DW31" s="91"/>
      <c r="DX31" s="91"/>
      <c r="DY31" s="91"/>
      <c r="DZ31" s="91"/>
      <c r="EA31" s="91"/>
      <c r="EB31" s="91"/>
      <c r="EC31" s="91"/>
      <c r="ED31" s="91"/>
      <c r="EE31" s="91"/>
      <c r="EF31" s="91"/>
      <c r="EG31" s="91"/>
      <c r="EH31" s="91"/>
      <c r="EI31" s="91"/>
      <c r="EJ31" s="91"/>
      <c r="EK31" s="91"/>
      <c r="EL31" s="91"/>
      <c r="EM31" s="91"/>
      <c r="EN31" s="91"/>
      <c r="EO31" s="91"/>
      <c r="EP31" s="91"/>
      <c r="EQ31" s="91"/>
      <c r="ER31" s="91"/>
      <c r="ES31" s="91"/>
      <c r="ET31" s="91"/>
      <c r="EU31" s="91"/>
      <c r="EV31" s="91"/>
      <c r="EW31" s="91"/>
      <c r="EX31" s="91"/>
      <c r="EY31" s="91"/>
      <c r="EZ31" s="91"/>
      <c r="FA31" s="91"/>
      <c r="FB31" s="91"/>
      <c r="FC31" s="91"/>
      <c r="FD31" s="91"/>
      <c r="FE31" s="109"/>
      <c r="FF31" s="109"/>
      <c r="FG31" s="109"/>
      <c r="FH31" s="109"/>
      <c r="FI31" s="109"/>
      <c r="FJ31" s="109"/>
      <c r="FK31" s="109"/>
      <c r="FL31" s="109"/>
      <c r="FM31" s="109"/>
      <c r="FN31" s="109"/>
      <c r="FO31" s="109"/>
      <c r="FP31" s="109"/>
      <c r="FQ31" s="109"/>
      <c r="FR31" s="109"/>
      <c r="FS31" s="109"/>
      <c r="FT31" s="109"/>
      <c r="FU31" s="109"/>
      <c r="FV31" s="109"/>
      <c r="FW31" s="109"/>
      <c r="FX31" s="109"/>
      <c r="FY31" s="109"/>
      <c r="FZ31" s="109"/>
      <c r="GA31" s="109"/>
      <c r="GB31" s="109"/>
      <c r="GC31" s="109"/>
      <c r="GD31" s="109"/>
      <c r="GE31" s="109"/>
      <c r="GF31" s="109"/>
      <c r="GG31" s="109"/>
      <c r="GH31" s="109"/>
      <c r="GI31" s="109"/>
      <c r="GJ31" s="109"/>
      <c r="GK31" s="109"/>
      <c r="GL31" s="109"/>
      <c r="GM31" s="109"/>
      <c r="GN31" s="109"/>
      <c r="GO31" s="109"/>
      <c r="GP31" s="109"/>
      <c r="GQ31" s="109"/>
      <c r="GR31" s="109"/>
      <c r="GS31" s="109"/>
      <c r="GT31" s="109"/>
      <c r="GU31" s="109"/>
      <c r="GV31" s="109"/>
      <c r="GW31" s="109"/>
      <c r="GX31" s="109"/>
      <c r="GY31" s="109"/>
      <c r="GZ31" s="109"/>
      <c r="HA31" s="109"/>
      <c r="HB31" s="109"/>
      <c r="HC31" s="109"/>
      <c r="HD31" s="109"/>
      <c r="HE31" s="109"/>
      <c r="HF31" s="109"/>
      <c r="HG31" s="109"/>
      <c r="HH31" s="109"/>
      <c r="HI31" s="109"/>
      <c r="HJ31" s="109"/>
      <c r="HK31" s="109"/>
      <c r="HL31" s="109"/>
      <c r="HM31" s="109"/>
      <c r="HN31" s="109"/>
      <c r="HO31" s="109"/>
      <c r="HP31" s="109"/>
      <c r="HQ31" s="109"/>
      <c r="HR31" s="109"/>
      <c r="HS31" s="109"/>
      <c r="HT31" s="109"/>
      <c r="HU31" s="109"/>
      <c r="HV31" s="109"/>
      <c r="HW31" s="109"/>
      <c r="HX31" s="109"/>
      <c r="HY31" s="109"/>
      <c r="HZ31" s="109"/>
      <c r="IA31" s="109"/>
      <c r="IB31" s="109"/>
      <c r="IC31" s="109"/>
      <c r="ID31" s="109"/>
      <c r="IE31" s="109"/>
      <c r="IF31" s="109"/>
      <c r="IG31" s="109"/>
      <c r="IH31" s="109"/>
      <c r="II31" s="109"/>
      <c r="IJ31" s="109"/>
      <c r="IK31" s="109"/>
      <c r="IL31" s="109"/>
      <c r="IM31" s="109"/>
      <c r="IN31" s="109"/>
      <c r="IO31" s="109"/>
      <c r="IP31" s="109"/>
      <c r="IQ31" s="109"/>
      <c r="IR31" s="109"/>
    </row>
    <row r="32" customHeight="1" spans="1:252">
      <c r="A32" s="100"/>
      <c r="B32" s="101"/>
      <c r="C32" s="102" t="s">
        <v>378</v>
      </c>
      <c r="D32" s="26" t="s">
        <v>379</v>
      </c>
      <c r="E32" s="101">
        <f>SUMPRODUCT(('[1]13-2021年预算'!$G$8:$G$1778=[1]批复1!$J$14)*('[1]13-2021年预算'!$Q$8:$Q$1778=$C32)*'[1]13-2021年预算'!$AA$8:$AA$1778)</f>
        <v>0</v>
      </c>
      <c r="F32" s="91"/>
      <c r="G32" s="91"/>
      <c r="H32" s="91"/>
      <c r="I32" s="91"/>
      <c r="J32" s="91"/>
      <c r="K32" s="91"/>
      <c r="L32" s="91"/>
      <c r="M32" s="91"/>
      <c r="N32" s="91"/>
      <c r="O32" s="91"/>
      <c r="P32" s="91"/>
      <c r="Q32" s="91"/>
      <c r="R32" s="91"/>
      <c r="S32" s="91"/>
      <c r="T32" s="91"/>
      <c r="U32" s="91"/>
      <c r="V32" s="91"/>
      <c r="W32" s="91"/>
      <c r="X32" s="91"/>
      <c r="Y32" s="91"/>
      <c r="Z32" s="91"/>
      <c r="AA32" s="91"/>
      <c r="AB32" s="91"/>
      <c r="AC32" s="91"/>
      <c r="AD32" s="91"/>
      <c r="AE32" s="91"/>
      <c r="AF32" s="91"/>
      <c r="AG32" s="91"/>
      <c r="AH32" s="91"/>
      <c r="AI32" s="91"/>
      <c r="AJ32" s="91"/>
      <c r="AK32" s="91"/>
      <c r="AL32" s="91"/>
      <c r="AM32" s="91"/>
      <c r="AN32" s="91"/>
      <c r="AO32" s="91"/>
      <c r="AP32" s="91"/>
      <c r="AQ32" s="91"/>
      <c r="AR32" s="91"/>
      <c r="AS32" s="91"/>
      <c r="AT32" s="91"/>
      <c r="AU32" s="91"/>
      <c r="AV32" s="91"/>
      <c r="AW32" s="91"/>
      <c r="AX32" s="91"/>
      <c r="AY32" s="91"/>
      <c r="AZ32" s="91"/>
      <c r="BA32" s="91"/>
      <c r="BB32" s="91"/>
      <c r="BC32" s="91"/>
      <c r="BD32" s="91"/>
      <c r="BE32" s="91"/>
      <c r="BF32" s="91"/>
      <c r="BG32" s="91"/>
      <c r="BH32" s="91"/>
      <c r="BI32" s="91"/>
      <c r="BJ32" s="91"/>
      <c r="BK32" s="91"/>
      <c r="BL32" s="91"/>
      <c r="BM32" s="91"/>
      <c r="BN32" s="91"/>
      <c r="BO32" s="91"/>
      <c r="BP32" s="91"/>
      <c r="BQ32" s="91"/>
      <c r="BR32" s="91"/>
      <c r="BS32" s="91"/>
      <c r="BT32" s="91"/>
      <c r="BU32" s="91"/>
      <c r="BV32" s="91"/>
      <c r="BW32" s="91"/>
      <c r="BX32" s="91"/>
      <c r="BY32" s="91"/>
      <c r="BZ32" s="91"/>
      <c r="CA32" s="91"/>
      <c r="CB32" s="91"/>
      <c r="CC32" s="91"/>
      <c r="CD32" s="91"/>
      <c r="CE32" s="91"/>
      <c r="CF32" s="91"/>
      <c r="CG32" s="91"/>
      <c r="CH32" s="91"/>
      <c r="CI32" s="91"/>
      <c r="CJ32" s="91"/>
      <c r="CK32" s="91"/>
      <c r="CL32" s="91"/>
      <c r="CM32" s="91"/>
      <c r="CN32" s="91"/>
      <c r="CO32" s="91"/>
      <c r="CP32" s="91"/>
      <c r="CQ32" s="91"/>
      <c r="CR32" s="91"/>
      <c r="CS32" s="91"/>
      <c r="CT32" s="91"/>
      <c r="CU32" s="91"/>
      <c r="CV32" s="91"/>
      <c r="CW32" s="91"/>
      <c r="CX32" s="91"/>
      <c r="CY32" s="91"/>
      <c r="CZ32" s="91"/>
      <c r="DA32" s="91"/>
      <c r="DB32" s="91"/>
      <c r="DC32" s="91"/>
      <c r="DD32" s="91"/>
      <c r="DE32" s="91"/>
      <c r="DF32" s="91"/>
      <c r="DG32" s="91"/>
      <c r="DH32" s="91"/>
      <c r="DI32" s="91"/>
      <c r="DJ32" s="91"/>
      <c r="DK32" s="91"/>
      <c r="DL32" s="91"/>
      <c r="DM32" s="91"/>
      <c r="DN32" s="91"/>
      <c r="DO32" s="91"/>
      <c r="DP32" s="91"/>
      <c r="DQ32" s="91"/>
      <c r="DR32" s="91"/>
      <c r="DS32" s="91"/>
      <c r="DT32" s="91"/>
      <c r="DU32" s="91"/>
      <c r="DV32" s="91"/>
      <c r="DW32" s="91"/>
      <c r="DX32" s="91"/>
      <c r="DY32" s="91"/>
      <c r="DZ32" s="91"/>
      <c r="EA32" s="91"/>
      <c r="EB32" s="91"/>
      <c r="EC32" s="91"/>
      <c r="ED32" s="91"/>
      <c r="EE32" s="91"/>
      <c r="EF32" s="91"/>
      <c r="EG32" s="91"/>
      <c r="EH32" s="91"/>
      <c r="EI32" s="91"/>
      <c r="EJ32" s="91"/>
      <c r="EK32" s="91"/>
      <c r="EL32" s="91"/>
      <c r="EM32" s="91"/>
      <c r="EN32" s="91"/>
      <c r="EO32" s="91"/>
      <c r="EP32" s="91"/>
      <c r="EQ32" s="91"/>
      <c r="ER32" s="91"/>
      <c r="ES32" s="91"/>
      <c r="ET32" s="91"/>
      <c r="EU32" s="91"/>
      <c r="EV32" s="91"/>
      <c r="EW32" s="91"/>
      <c r="EX32" s="91"/>
      <c r="EY32" s="91"/>
      <c r="EZ32" s="91"/>
      <c r="FA32" s="91"/>
      <c r="FB32" s="91"/>
      <c r="FC32" s="91"/>
      <c r="FD32" s="91"/>
      <c r="FE32" s="109"/>
      <c r="FF32" s="109"/>
      <c r="FG32" s="109"/>
      <c r="FH32" s="109"/>
      <c r="FI32" s="109"/>
      <c r="FJ32" s="109"/>
      <c r="FK32" s="109"/>
      <c r="FL32" s="109"/>
      <c r="FM32" s="109"/>
      <c r="FN32" s="109"/>
      <c r="FO32" s="109"/>
      <c r="FP32" s="109"/>
      <c r="FQ32" s="109"/>
      <c r="FR32" s="109"/>
      <c r="FS32" s="109"/>
      <c r="FT32" s="109"/>
      <c r="FU32" s="109"/>
      <c r="FV32" s="109"/>
      <c r="FW32" s="109"/>
      <c r="FX32" s="109"/>
      <c r="FY32" s="109"/>
      <c r="FZ32" s="109"/>
      <c r="GA32" s="109"/>
      <c r="GB32" s="109"/>
      <c r="GC32" s="109"/>
      <c r="GD32" s="109"/>
      <c r="GE32" s="109"/>
      <c r="GF32" s="109"/>
      <c r="GG32" s="109"/>
      <c r="GH32" s="109"/>
      <c r="GI32" s="109"/>
      <c r="GJ32" s="109"/>
      <c r="GK32" s="109"/>
      <c r="GL32" s="109"/>
      <c r="GM32" s="109"/>
      <c r="GN32" s="109"/>
      <c r="GO32" s="109"/>
      <c r="GP32" s="109"/>
      <c r="GQ32" s="109"/>
      <c r="GR32" s="109"/>
      <c r="GS32" s="109"/>
      <c r="GT32" s="109"/>
      <c r="GU32" s="109"/>
      <c r="GV32" s="109"/>
      <c r="GW32" s="109"/>
      <c r="GX32" s="109"/>
      <c r="GY32" s="109"/>
      <c r="GZ32" s="109"/>
      <c r="HA32" s="109"/>
      <c r="HB32" s="109"/>
      <c r="HC32" s="109"/>
      <c r="HD32" s="109"/>
      <c r="HE32" s="109"/>
      <c r="HF32" s="109"/>
      <c r="HG32" s="109"/>
      <c r="HH32" s="109"/>
      <c r="HI32" s="109"/>
      <c r="HJ32" s="109"/>
      <c r="HK32" s="109"/>
      <c r="HL32" s="109"/>
      <c r="HM32" s="109"/>
      <c r="HN32" s="109"/>
      <c r="HO32" s="109"/>
      <c r="HP32" s="109"/>
      <c r="HQ32" s="109"/>
      <c r="HR32" s="109"/>
      <c r="HS32" s="109"/>
      <c r="HT32" s="109"/>
      <c r="HU32" s="109"/>
      <c r="HV32" s="109"/>
      <c r="HW32" s="109"/>
      <c r="HX32" s="109"/>
      <c r="HY32" s="109"/>
      <c r="HZ32" s="109"/>
      <c r="IA32" s="109"/>
      <c r="IB32" s="109"/>
      <c r="IC32" s="109"/>
      <c r="ID32" s="109"/>
      <c r="IE32" s="109"/>
      <c r="IF32" s="109"/>
      <c r="IG32" s="109"/>
      <c r="IH32" s="109"/>
      <c r="II32" s="109"/>
      <c r="IJ32" s="109"/>
      <c r="IK32" s="109"/>
      <c r="IL32" s="109"/>
      <c r="IM32" s="109"/>
      <c r="IN32" s="109"/>
      <c r="IO32" s="109"/>
      <c r="IP32" s="109"/>
      <c r="IQ32" s="109"/>
      <c r="IR32" s="109"/>
    </row>
    <row r="33" customHeight="1" spans="1:252">
      <c r="A33" s="100"/>
      <c r="B33" s="101"/>
      <c r="C33" s="102" t="s">
        <v>380</v>
      </c>
      <c r="D33" s="26" t="s">
        <v>381</v>
      </c>
      <c r="E33" s="101">
        <f>SUMPRODUCT(('[1]13-2021年预算'!$G$8:$G$1778=[1]批复1!$J$14)*('[1]13-2021年预算'!$Q$8:$Q$1778=$C33)*'[1]13-2021年预算'!$AA$8:$AA$1778)</f>
        <v>0</v>
      </c>
      <c r="F33" s="91"/>
      <c r="G33" s="91"/>
      <c r="H33" s="91"/>
      <c r="I33" s="91"/>
      <c r="J33" s="91"/>
      <c r="K33" s="91"/>
      <c r="L33" s="91"/>
      <c r="M33" s="91"/>
      <c r="N33" s="91"/>
      <c r="O33" s="91"/>
      <c r="P33" s="91"/>
      <c r="Q33" s="91"/>
      <c r="R33" s="91"/>
      <c r="S33" s="91"/>
      <c r="T33" s="91"/>
      <c r="U33" s="91"/>
      <c r="V33" s="91"/>
      <c r="W33" s="91"/>
      <c r="X33" s="91"/>
      <c r="Y33" s="91"/>
      <c r="Z33" s="91"/>
      <c r="AA33" s="91"/>
      <c r="AB33" s="91"/>
      <c r="AC33" s="91"/>
      <c r="AD33" s="91"/>
      <c r="AE33" s="91"/>
      <c r="AF33" s="91"/>
      <c r="AG33" s="91"/>
      <c r="AH33" s="91"/>
      <c r="AI33" s="91"/>
      <c r="AJ33" s="91"/>
      <c r="AK33" s="91"/>
      <c r="AL33" s="91"/>
      <c r="AM33" s="91"/>
      <c r="AN33" s="91"/>
      <c r="AO33" s="91"/>
      <c r="AP33" s="91"/>
      <c r="AQ33" s="91"/>
      <c r="AR33" s="91"/>
      <c r="AS33" s="91"/>
      <c r="AT33" s="91"/>
      <c r="AU33" s="91"/>
      <c r="AV33" s="91"/>
      <c r="AW33" s="91"/>
      <c r="AX33" s="91"/>
      <c r="AY33" s="91"/>
      <c r="AZ33" s="91"/>
      <c r="BA33" s="91"/>
      <c r="BB33" s="91"/>
      <c r="BC33" s="91"/>
      <c r="BD33" s="91"/>
      <c r="BE33" s="91"/>
      <c r="BF33" s="91"/>
      <c r="BG33" s="91"/>
      <c r="BH33" s="91"/>
      <c r="BI33" s="91"/>
      <c r="BJ33" s="91"/>
      <c r="BK33" s="91"/>
      <c r="BL33" s="91"/>
      <c r="BM33" s="91"/>
      <c r="BN33" s="91"/>
      <c r="BO33" s="91"/>
      <c r="BP33" s="91"/>
      <c r="BQ33" s="91"/>
      <c r="BR33" s="91"/>
      <c r="BS33" s="91"/>
      <c r="BT33" s="91"/>
      <c r="BU33" s="91"/>
      <c r="BV33" s="91"/>
      <c r="BW33" s="91"/>
      <c r="BX33" s="91"/>
      <c r="BY33" s="91"/>
      <c r="BZ33" s="91"/>
      <c r="CA33" s="91"/>
      <c r="CB33" s="91"/>
      <c r="CC33" s="91"/>
      <c r="CD33" s="91"/>
      <c r="CE33" s="91"/>
      <c r="CF33" s="91"/>
      <c r="CG33" s="91"/>
      <c r="CH33" s="91"/>
      <c r="CI33" s="91"/>
      <c r="CJ33" s="91"/>
      <c r="CK33" s="91"/>
      <c r="CL33" s="91"/>
      <c r="CM33" s="91"/>
      <c r="CN33" s="91"/>
      <c r="CO33" s="91"/>
      <c r="CP33" s="91"/>
      <c r="CQ33" s="91"/>
      <c r="CR33" s="91"/>
      <c r="CS33" s="91"/>
      <c r="CT33" s="91"/>
      <c r="CU33" s="91"/>
      <c r="CV33" s="91"/>
      <c r="CW33" s="91"/>
      <c r="CX33" s="91"/>
      <c r="CY33" s="91"/>
      <c r="CZ33" s="91"/>
      <c r="DA33" s="91"/>
      <c r="DB33" s="91"/>
      <c r="DC33" s="91"/>
      <c r="DD33" s="91"/>
      <c r="DE33" s="91"/>
      <c r="DF33" s="91"/>
      <c r="DG33" s="91"/>
      <c r="DH33" s="91"/>
      <c r="DI33" s="91"/>
      <c r="DJ33" s="91"/>
      <c r="DK33" s="91"/>
      <c r="DL33" s="91"/>
      <c r="DM33" s="91"/>
      <c r="DN33" s="91"/>
      <c r="DO33" s="91"/>
      <c r="DP33" s="91"/>
      <c r="DQ33" s="91"/>
      <c r="DR33" s="91"/>
      <c r="DS33" s="91"/>
      <c r="DT33" s="91"/>
      <c r="DU33" s="91"/>
      <c r="DV33" s="91"/>
      <c r="DW33" s="91"/>
      <c r="DX33" s="91"/>
      <c r="DY33" s="91"/>
      <c r="DZ33" s="91"/>
      <c r="EA33" s="91"/>
      <c r="EB33" s="91"/>
      <c r="EC33" s="91"/>
      <c r="ED33" s="91"/>
      <c r="EE33" s="91"/>
      <c r="EF33" s="91"/>
      <c r="EG33" s="91"/>
      <c r="EH33" s="91"/>
      <c r="EI33" s="91"/>
      <c r="EJ33" s="91"/>
      <c r="EK33" s="91"/>
      <c r="EL33" s="91"/>
      <c r="EM33" s="91"/>
      <c r="EN33" s="91"/>
      <c r="EO33" s="91"/>
      <c r="EP33" s="91"/>
      <c r="EQ33" s="91"/>
      <c r="ER33" s="91"/>
      <c r="ES33" s="91"/>
      <c r="ET33" s="91"/>
      <c r="EU33" s="91"/>
      <c r="EV33" s="91"/>
      <c r="EW33" s="91"/>
      <c r="EX33" s="91"/>
      <c r="EY33" s="91"/>
      <c r="EZ33" s="91"/>
      <c r="FA33" s="91"/>
      <c r="FB33" s="91"/>
      <c r="FC33" s="91"/>
      <c r="FD33" s="91"/>
      <c r="FE33" s="109"/>
      <c r="FF33" s="109"/>
      <c r="FG33" s="109"/>
      <c r="FH33" s="109"/>
      <c r="FI33" s="109"/>
      <c r="FJ33" s="109"/>
      <c r="FK33" s="109"/>
      <c r="FL33" s="109"/>
      <c r="FM33" s="109"/>
      <c r="FN33" s="109"/>
      <c r="FO33" s="109"/>
      <c r="FP33" s="109"/>
      <c r="FQ33" s="109"/>
      <c r="FR33" s="109"/>
      <c r="FS33" s="109"/>
      <c r="FT33" s="109"/>
      <c r="FU33" s="109"/>
      <c r="FV33" s="109"/>
      <c r="FW33" s="109"/>
      <c r="FX33" s="109"/>
      <c r="FY33" s="109"/>
      <c r="FZ33" s="109"/>
      <c r="GA33" s="109"/>
      <c r="GB33" s="109"/>
      <c r="GC33" s="109"/>
      <c r="GD33" s="109"/>
      <c r="GE33" s="109"/>
      <c r="GF33" s="109"/>
      <c r="GG33" s="109"/>
      <c r="GH33" s="109"/>
      <c r="GI33" s="109"/>
      <c r="GJ33" s="109"/>
      <c r="GK33" s="109"/>
      <c r="GL33" s="109"/>
      <c r="GM33" s="109"/>
      <c r="GN33" s="109"/>
      <c r="GO33" s="109"/>
      <c r="GP33" s="109"/>
      <c r="GQ33" s="109"/>
      <c r="GR33" s="109"/>
      <c r="GS33" s="109"/>
      <c r="GT33" s="109"/>
      <c r="GU33" s="109"/>
      <c r="GV33" s="109"/>
      <c r="GW33" s="109"/>
      <c r="GX33" s="109"/>
      <c r="GY33" s="109"/>
      <c r="GZ33" s="109"/>
      <c r="HA33" s="109"/>
      <c r="HB33" s="109"/>
      <c r="HC33" s="109"/>
      <c r="HD33" s="109"/>
      <c r="HE33" s="109"/>
      <c r="HF33" s="109"/>
      <c r="HG33" s="109"/>
      <c r="HH33" s="109"/>
      <c r="HI33" s="109"/>
      <c r="HJ33" s="109"/>
      <c r="HK33" s="109"/>
      <c r="HL33" s="109"/>
      <c r="HM33" s="109"/>
      <c r="HN33" s="109"/>
      <c r="HO33" s="109"/>
      <c r="HP33" s="109"/>
      <c r="HQ33" s="109"/>
      <c r="HR33" s="109"/>
      <c r="HS33" s="109"/>
      <c r="HT33" s="109"/>
      <c r="HU33" s="109"/>
      <c r="HV33" s="109"/>
      <c r="HW33" s="109"/>
      <c r="HX33" s="109"/>
      <c r="HY33" s="109"/>
      <c r="HZ33" s="109"/>
      <c r="IA33" s="109"/>
      <c r="IB33" s="109"/>
      <c r="IC33" s="109"/>
      <c r="ID33" s="109"/>
      <c r="IE33" s="109"/>
      <c r="IF33" s="109"/>
      <c r="IG33" s="109"/>
      <c r="IH33" s="109"/>
      <c r="II33" s="109"/>
      <c r="IJ33" s="109"/>
      <c r="IK33" s="109"/>
      <c r="IL33" s="109"/>
      <c r="IM33" s="109"/>
      <c r="IN33" s="109"/>
      <c r="IO33" s="109"/>
      <c r="IP33" s="109"/>
      <c r="IQ33" s="109"/>
      <c r="IR33" s="109"/>
    </row>
    <row r="34" customHeight="1" spans="1:252">
      <c r="A34" s="106" t="s">
        <v>549</v>
      </c>
      <c r="B34" s="101">
        <f>SUM(B7:B12)</f>
        <v>863.88</v>
      </c>
      <c r="C34" s="101"/>
      <c r="D34" s="107" t="s">
        <v>550</v>
      </c>
      <c r="E34" s="101">
        <f>SUM(E7:E33)</f>
        <v>863.88</v>
      </c>
      <c r="G34" s="60"/>
      <c r="H34" s="91"/>
      <c r="I34" s="91"/>
      <c r="J34" s="91"/>
      <c r="K34" s="91"/>
      <c r="L34" s="91"/>
      <c r="M34" s="91"/>
      <c r="N34" s="91"/>
      <c r="O34" s="91"/>
      <c r="P34" s="91"/>
      <c r="Q34" s="91"/>
      <c r="R34" s="91"/>
      <c r="S34" s="91"/>
      <c r="T34" s="91"/>
      <c r="U34" s="91"/>
      <c r="V34" s="91"/>
      <c r="W34" s="91"/>
      <c r="X34" s="91"/>
      <c r="Y34" s="91"/>
      <c r="Z34" s="91"/>
      <c r="AA34" s="91"/>
      <c r="AB34" s="91"/>
      <c r="AC34" s="91"/>
      <c r="AD34" s="91"/>
      <c r="AE34" s="91"/>
      <c r="AF34" s="91"/>
      <c r="AG34" s="91"/>
      <c r="AH34" s="91"/>
      <c r="AI34" s="91"/>
      <c r="AJ34" s="91"/>
      <c r="AK34" s="91"/>
      <c r="AL34" s="91"/>
      <c r="AM34" s="91"/>
      <c r="AN34" s="91"/>
      <c r="AO34" s="91"/>
      <c r="AP34" s="91"/>
      <c r="AQ34" s="91"/>
      <c r="AR34" s="91"/>
      <c r="AS34" s="91"/>
      <c r="AT34" s="91"/>
      <c r="AU34" s="91"/>
      <c r="AV34" s="91"/>
      <c r="AW34" s="91"/>
      <c r="AX34" s="91"/>
      <c r="AY34" s="91"/>
      <c r="AZ34" s="91"/>
      <c r="BA34" s="91"/>
      <c r="BB34" s="91"/>
      <c r="BC34" s="91"/>
      <c r="BD34" s="91"/>
      <c r="BE34" s="91"/>
      <c r="BF34" s="91"/>
      <c r="BG34" s="91"/>
      <c r="BH34" s="91"/>
      <c r="BI34" s="91"/>
      <c r="BJ34" s="91"/>
      <c r="BK34" s="91"/>
      <c r="BL34" s="91"/>
      <c r="BM34" s="91"/>
      <c r="BN34" s="91"/>
      <c r="BO34" s="91"/>
      <c r="BP34" s="91"/>
      <c r="BQ34" s="91"/>
      <c r="BR34" s="91"/>
      <c r="BS34" s="91"/>
      <c r="BT34" s="91"/>
      <c r="BU34" s="91"/>
      <c r="BV34" s="91"/>
      <c r="BW34" s="91"/>
      <c r="BX34" s="91"/>
      <c r="BY34" s="91"/>
      <c r="BZ34" s="91"/>
      <c r="CA34" s="91"/>
      <c r="CB34" s="91"/>
      <c r="CC34" s="91"/>
      <c r="CD34" s="91"/>
      <c r="CE34" s="91"/>
      <c r="CF34" s="91"/>
      <c r="CG34" s="91"/>
      <c r="CH34" s="91"/>
      <c r="CI34" s="91"/>
      <c r="CJ34" s="91"/>
      <c r="CK34" s="91"/>
      <c r="CL34" s="91"/>
      <c r="CM34" s="91"/>
      <c r="CN34" s="91"/>
      <c r="CO34" s="91"/>
      <c r="CP34" s="91"/>
      <c r="CQ34" s="91"/>
      <c r="CR34" s="91"/>
      <c r="CS34" s="91"/>
      <c r="CT34" s="91"/>
      <c r="CU34" s="91"/>
      <c r="CV34" s="91"/>
      <c r="CW34" s="91"/>
      <c r="CX34" s="91"/>
      <c r="CY34" s="91"/>
      <c r="CZ34" s="91"/>
      <c r="DA34" s="91"/>
      <c r="DB34" s="91"/>
      <c r="DC34" s="91"/>
      <c r="DD34" s="91"/>
      <c r="DE34" s="91"/>
      <c r="DF34" s="91"/>
      <c r="DG34" s="91"/>
      <c r="DH34" s="91"/>
      <c r="DI34" s="91"/>
      <c r="DJ34" s="91"/>
      <c r="DK34" s="91"/>
      <c r="DL34" s="91"/>
      <c r="DM34" s="91"/>
      <c r="DN34" s="91"/>
      <c r="DO34" s="91"/>
      <c r="DP34" s="91"/>
      <c r="DQ34" s="91"/>
      <c r="DR34" s="91"/>
      <c r="DS34" s="91"/>
      <c r="DT34" s="91"/>
      <c r="DU34" s="91"/>
      <c r="DV34" s="91"/>
      <c r="DW34" s="91"/>
      <c r="DX34" s="91"/>
      <c r="DY34" s="91"/>
      <c r="DZ34" s="91"/>
      <c r="EA34" s="91"/>
      <c r="EB34" s="91"/>
      <c r="EC34" s="91"/>
      <c r="ED34" s="91"/>
      <c r="EE34" s="91"/>
      <c r="EF34" s="91"/>
      <c r="EG34" s="91"/>
      <c r="EH34" s="91"/>
      <c r="EI34" s="91"/>
      <c r="EJ34" s="91"/>
      <c r="EK34" s="91"/>
      <c r="EL34" s="91"/>
      <c r="EM34" s="91"/>
      <c r="EN34" s="91"/>
      <c r="EO34" s="91"/>
      <c r="EP34" s="91"/>
      <c r="EQ34" s="91"/>
      <c r="ER34" s="91"/>
      <c r="ES34" s="91"/>
      <c r="ET34" s="91"/>
      <c r="EU34" s="91"/>
      <c r="EV34" s="91"/>
      <c r="EW34" s="91"/>
      <c r="EX34" s="91"/>
      <c r="EY34" s="91"/>
      <c r="EZ34" s="91"/>
      <c r="FA34" s="91"/>
      <c r="FB34" s="91"/>
      <c r="FC34" s="91"/>
      <c r="FD34" s="91"/>
      <c r="FE34" s="109"/>
      <c r="FF34" s="109"/>
      <c r="FG34" s="109"/>
      <c r="FH34" s="109"/>
      <c r="FI34" s="109"/>
      <c r="FJ34" s="109"/>
      <c r="FK34" s="109"/>
      <c r="FL34" s="109"/>
      <c r="FM34" s="109"/>
      <c r="FN34" s="109"/>
      <c r="FO34" s="109"/>
      <c r="FP34" s="109"/>
      <c r="FQ34" s="109"/>
      <c r="FR34" s="109"/>
      <c r="FS34" s="109"/>
      <c r="FT34" s="109"/>
      <c r="FU34" s="109"/>
      <c r="FV34" s="109"/>
      <c r="FW34" s="109"/>
      <c r="FX34" s="109"/>
      <c r="FY34" s="109"/>
      <c r="FZ34" s="109"/>
      <c r="GA34" s="109"/>
      <c r="GB34" s="109"/>
      <c r="GC34" s="109"/>
      <c r="GD34" s="109"/>
      <c r="GE34" s="109"/>
      <c r="GF34" s="109"/>
      <c r="GG34" s="109"/>
      <c r="GH34" s="109"/>
      <c r="GI34" s="109"/>
      <c r="GJ34" s="109"/>
      <c r="GK34" s="109"/>
      <c r="GL34" s="109"/>
      <c r="GM34" s="109"/>
      <c r="GN34" s="109"/>
      <c r="GO34" s="109"/>
      <c r="GP34" s="109"/>
      <c r="GQ34" s="109"/>
      <c r="GR34" s="109"/>
      <c r="GS34" s="109"/>
      <c r="GT34" s="109"/>
      <c r="GU34" s="109"/>
      <c r="GV34" s="109"/>
      <c r="GW34" s="109"/>
      <c r="GX34" s="109"/>
      <c r="GY34" s="109"/>
      <c r="GZ34" s="109"/>
      <c r="HA34" s="109"/>
      <c r="HB34" s="109"/>
      <c r="HC34" s="109"/>
      <c r="HD34" s="109"/>
      <c r="HE34" s="109"/>
      <c r="HF34" s="109"/>
      <c r="HG34" s="109"/>
      <c r="HH34" s="109"/>
      <c r="HI34" s="109"/>
      <c r="HJ34" s="109"/>
      <c r="HK34" s="109"/>
      <c r="HL34" s="109"/>
      <c r="HM34" s="109"/>
      <c r="HN34" s="109"/>
      <c r="HO34" s="109"/>
      <c r="HP34" s="109"/>
      <c r="HQ34" s="109"/>
      <c r="HR34" s="109"/>
      <c r="HS34" s="109"/>
      <c r="HT34" s="109"/>
      <c r="HU34" s="109"/>
      <c r="HV34" s="109"/>
      <c r="HW34" s="109"/>
      <c r="HX34" s="109"/>
      <c r="HY34" s="109"/>
      <c r="HZ34" s="109"/>
      <c r="IA34" s="109"/>
      <c r="IB34" s="109"/>
      <c r="IC34" s="109"/>
      <c r="ID34" s="109"/>
      <c r="IE34" s="109"/>
      <c r="IF34" s="109"/>
      <c r="IG34" s="109"/>
      <c r="IH34" s="109"/>
      <c r="II34" s="109"/>
      <c r="IJ34" s="109"/>
      <c r="IK34" s="109"/>
      <c r="IL34" s="109"/>
      <c r="IM34" s="109"/>
      <c r="IN34" s="109"/>
      <c r="IO34" s="109"/>
      <c r="IP34" s="109"/>
      <c r="IQ34" s="109"/>
      <c r="IR34" s="109"/>
    </row>
    <row r="35" customHeight="1" spans="1:252">
      <c r="A35" s="100" t="s">
        <v>551</v>
      </c>
      <c r="B35" s="101"/>
      <c r="C35" s="101"/>
      <c r="D35" s="108" t="s">
        <v>552</v>
      </c>
      <c r="E35" s="101"/>
      <c r="F35" s="60"/>
      <c r="G35" s="60"/>
      <c r="H35" s="91"/>
      <c r="I35" s="91"/>
      <c r="J35" s="91"/>
      <c r="K35" s="91"/>
      <c r="L35" s="91"/>
      <c r="M35" s="91"/>
      <c r="N35" s="91"/>
      <c r="O35" s="91"/>
      <c r="P35" s="91"/>
      <c r="Q35" s="91"/>
      <c r="R35" s="91"/>
      <c r="S35" s="91"/>
      <c r="T35" s="91"/>
      <c r="U35" s="91"/>
      <c r="V35" s="91"/>
      <c r="W35" s="91"/>
      <c r="X35" s="91"/>
      <c r="Y35" s="91"/>
      <c r="Z35" s="91"/>
      <c r="AA35" s="91"/>
      <c r="AB35" s="91"/>
      <c r="AC35" s="91"/>
      <c r="AD35" s="91"/>
      <c r="AE35" s="91"/>
      <c r="AF35" s="91"/>
      <c r="AG35" s="91"/>
      <c r="AH35" s="91"/>
      <c r="AI35" s="91"/>
      <c r="AJ35" s="91"/>
      <c r="AK35" s="91"/>
      <c r="AL35" s="91"/>
      <c r="AM35" s="91"/>
      <c r="AN35" s="91"/>
      <c r="AO35" s="91"/>
      <c r="AP35" s="91"/>
      <c r="AQ35" s="91"/>
      <c r="AR35" s="91"/>
      <c r="AS35" s="91"/>
      <c r="AT35" s="91"/>
      <c r="AU35" s="91"/>
      <c r="AV35" s="91"/>
      <c r="AW35" s="91"/>
      <c r="AX35" s="91"/>
      <c r="AY35" s="91"/>
      <c r="AZ35" s="91"/>
      <c r="BA35" s="91"/>
      <c r="BB35" s="91"/>
      <c r="BC35" s="91"/>
      <c r="BD35" s="91"/>
      <c r="BE35" s="91"/>
      <c r="BF35" s="91"/>
      <c r="BG35" s="91"/>
      <c r="BH35" s="91"/>
      <c r="BI35" s="91"/>
      <c r="BJ35" s="91"/>
      <c r="BK35" s="91"/>
      <c r="BL35" s="91"/>
      <c r="BM35" s="91"/>
      <c r="BN35" s="91"/>
      <c r="BO35" s="91"/>
      <c r="BP35" s="91"/>
      <c r="BQ35" s="91"/>
      <c r="BR35" s="91"/>
      <c r="BS35" s="91"/>
      <c r="BT35" s="91"/>
      <c r="BU35" s="91"/>
      <c r="BV35" s="91"/>
      <c r="BW35" s="91"/>
      <c r="BX35" s="91"/>
      <c r="BY35" s="91"/>
      <c r="BZ35" s="91"/>
      <c r="CA35" s="91"/>
      <c r="CB35" s="91"/>
      <c r="CC35" s="91"/>
      <c r="CD35" s="91"/>
      <c r="CE35" s="91"/>
      <c r="CF35" s="91"/>
      <c r="CG35" s="91"/>
      <c r="CH35" s="91"/>
      <c r="CI35" s="91"/>
      <c r="CJ35" s="91"/>
      <c r="CK35" s="91"/>
      <c r="CL35" s="91"/>
      <c r="CM35" s="91"/>
      <c r="CN35" s="91"/>
      <c r="CO35" s="91"/>
      <c r="CP35" s="91"/>
      <c r="CQ35" s="91"/>
      <c r="CR35" s="91"/>
      <c r="CS35" s="91"/>
      <c r="CT35" s="91"/>
      <c r="CU35" s="91"/>
      <c r="CV35" s="91"/>
      <c r="CW35" s="91"/>
      <c r="CX35" s="91"/>
      <c r="CY35" s="91"/>
      <c r="CZ35" s="91"/>
      <c r="DA35" s="91"/>
      <c r="DB35" s="91"/>
      <c r="DC35" s="91"/>
      <c r="DD35" s="91"/>
      <c r="DE35" s="91"/>
      <c r="DF35" s="91"/>
      <c r="DG35" s="91"/>
      <c r="DH35" s="91"/>
      <c r="DI35" s="91"/>
      <c r="DJ35" s="91"/>
      <c r="DK35" s="91"/>
      <c r="DL35" s="91"/>
      <c r="DM35" s="91"/>
      <c r="DN35" s="91"/>
      <c r="DO35" s="91"/>
      <c r="DP35" s="91"/>
      <c r="DQ35" s="91"/>
      <c r="DR35" s="91"/>
      <c r="DS35" s="91"/>
      <c r="DT35" s="91"/>
      <c r="DU35" s="91"/>
      <c r="DV35" s="91"/>
      <c r="DW35" s="91"/>
      <c r="DX35" s="91"/>
      <c r="DY35" s="91"/>
      <c r="DZ35" s="91"/>
      <c r="EA35" s="91"/>
      <c r="EB35" s="91"/>
      <c r="EC35" s="91"/>
      <c r="ED35" s="91"/>
      <c r="EE35" s="91"/>
      <c r="EF35" s="91"/>
      <c r="EG35" s="91"/>
      <c r="EH35" s="91"/>
      <c r="EI35" s="91"/>
      <c r="EJ35" s="91"/>
      <c r="EK35" s="91"/>
      <c r="EL35" s="91"/>
      <c r="EM35" s="91"/>
      <c r="EN35" s="91"/>
      <c r="EO35" s="91"/>
      <c r="EP35" s="91"/>
      <c r="EQ35" s="91"/>
      <c r="ER35" s="91"/>
      <c r="ES35" s="91"/>
      <c r="ET35" s="91"/>
      <c r="EU35" s="91"/>
      <c r="EV35" s="91"/>
      <c r="EW35" s="91"/>
      <c r="EX35" s="91"/>
      <c r="EY35" s="91"/>
      <c r="EZ35" s="91"/>
      <c r="FA35" s="91"/>
      <c r="FB35" s="91"/>
      <c r="FC35" s="91"/>
      <c r="FD35" s="91"/>
      <c r="FE35" s="109"/>
      <c r="FF35" s="109"/>
      <c r="FG35" s="109"/>
      <c r="FH35" s="109"/>
      <c r="FI35" s="109"/>
      <c r="FJ35" s="109"/>
      <c r="FK35" s="109"/>
      <c r="FL35" s="109"/>
      <c r="FM35" s="109"/>
      <c r="FN35" s="109"/>
      <c r="FO35" s="109"/>
      <c r="FP35" s="109"/>
      <c r="FQ35" s="109"/>
      <c r="FR35" s="109"/>
      <c r="FS35" s="109"/>
      <c r="FT35" s="109"/>
      <c r="FU35" s="109"/>
      <c r="FV35" s="109"/>
      <c r="FW35" s="109"/>
      <c r="FX35" s="109"/>
      <c r="FY35" s="109"/>
      <c r="FZ35" s="109"/>
      <c r="GA35" s="109"/>
      <c r="GB35" s="109"/>
      <c r="GC35" s="109"/>
      <c r="GD35" s="109"/>
      <c r="GE35" s="109"/>
      <c r="GF35" s="109"/>
      <c r="GG35" s="109"/>
      <c r="GH35" s="109"/>
      <c r="GI35" s="109"/>
      <c r="GJ35" s="109"/>
      <c r="GK35" s="109"/>
      <c r="GL35" s="109"/>
      <c r="GM35" s="109"/>
      <c r="GN35" s="109"/>
      <c r="GO35" s="109"/>
      <c r="GP35" s="109"/>
      <c r="GQ35" s="109"/>
      <c r="GR35" s="109"/>
      <c r="GS35" s="109"/>
      <c r="GT35" s="109"/>
      <c r="GU35" s="109"/>
      <c r="GV35" s="109"/>
      <c r="GW35" s="109"/>
      <c r="GX35" s="109"/>
      <c r="GY35" s="109"/>
      <c r="GZ35" s="109"/>
      <c r="HA35" s="109"/>
      <c r="HB35" s="109"/>
      <c r="HC35" s="109"/>
      <c r="HD35" s="109"/>
      <c r="HE35" s="109"/>
      <c r="HF35" s="109"/>
      <c r="HG35" s="109"/>
      <c r="HH35" s="109"/>
      <c r="HI35" s="109"/>
      <c r="HJ35" s="109"/>
      <c r="HK35" s="109"/>
      <c r="HL35" s="109"/>
      <c r="HM35" s="109"/>
      <c r="HN35" s="109"/>
      <c r="HO35" s="109"/>
      <c r="HP35" s="109"/>
      <c r="HQ35" s="109"/>
      <c r="HR35" s="109"/>
      <c r="HS35" s="109"/>
      <c r="HT35" s="109"/>
      <c r="HU35" s="109"/>
      <c r="HV35" s="109"/>
      <c r="HW35" s="109"/>
      <c r="HX35" s="109"/>
      <c r="HY35" s="109"/>
      <c r="HZ35" s="109"/>
      <c r="IA35" s="109"/>
      <c r="IB35" s="109"/>
      <c r="IC35" s="109"/>
      <c r="ID35" s="109"/>
      <c r="IE35" s="109"/>
      <c r="IF35" s="109"/>
      <c r="IG35" s="109"/>
      <c r="IH35" s="109"/>
      <c r="II35" s="109"/>
      <c r="IJ35" s="109"/>
      <c r="IK35" s="109"/>
      <c r="IL35" s="109"/>
      <c r="IM35" s="109"/>
      <c r="IN35" s="109"/>
      <c r="IO35" s="109"/>
      <c r="IP35" s="109"/>
      <c r="IQ35" s="109"/>
      <c r="IR35" s="109"/>
    </row>
    <row r="36" customHeight="1" spans="1:252">
      <c r="A36" s="100" t="s">
        <v>553</v>
      </c>
      <c r="B36" s="101">
        <f>'[1]1、财政拨款收支总表'!B24</f>
        <v>0</v>
      </c>
      <c r="C36" s="101"/>
      <c r="D36" s="108"/>
      <c r="E36" s="101"/>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1"/>
      <c r="BQ36" s="91"/>
      <c r="BR36" s="91"/>
      <c r="BS36" s="91"/>
      <c r="BT36" s="91"/>
      <c r="BU36" s="91"/>
      <c r="BV36" s="91"/>
      <c r="BW36" s="91"/>
      <c r="BX36" s="91"/>
      <c r="BY36" s="91"/>
      <c r="BZ36" s="91"/>
      <c r="CA36" s="91"/>
      <c r="CB36" s="91"/>
      <c r="CC36" s="91"/>
      <c r="CD36" s="91"/>
      <c r="CE36" s="91"/>
      <c r="CF36" s="91"/>
      <c r="CG36" s="91"/>
      <c r="CH36" s="91"/>
      <c r="CI36" s="91"/>
      <c r="CJ36" s="91"/>
      <c r="CK36" s="91"/>
      <c r="CL36" s="91"/>
      <c r="CM36" s="91"/>
      <c r="CN36" s="91"/>
      <c r="CO36" s="91"/>
      <c r="CP36" s="91"/>
      <c r="CQ36" s="91"/>
      <c r="CR36" s="91"/>
      <c r="CS36" s="91"/>
      <c r="CT36" s="91"/>
      <c r="CU36" s="91"/>
      <c r="CV36" s="91"/>
      <c r="CW36" s="91"/>
      <c r="CX36" s="91"/>
      <c r="CY36" s="91"/>
      <c r="CZ36" s="91"/>
      <c r="DA36" s="91"/>
      <c r="DB36" s="91"/>
      <c r="DC36" s="91"/>
      <c r="DD36" s="91"/>
      <c r="DE36" s="91"/>
      <c r="DF36" s="91"/>
      <c r="DG36" s="91"/>
      <c r="DH36" s="91"/>
      <c r="DI36" s="91"/>
      <c r="DJ36" s="91"/>
      <c r="DK36" s="91"/>
      <c r="DL36" s="91"/>
      <c r="DM36" s="91"/>
      <c r="DN36" s="91"/>
      <c r="DO36" s="91"/>
      <c r="DP36" s="91"/>
      <c r="DQ36" s="91"/>
      <c r="DR36" s="91"/>
      <c r="DS36" s="91"/>
      <c r="DT36" s="91"/>
      <c r="DU36" s="91"/>
      <c r="DV36" s="91"/>
      <c r="DW36" s="91"/>
      <c r="DX36" s="91"/>
      <c r="DY36" s="91"/>
      <c r="DZ36" s="91"/>
      <c r="EA36" s="91"/>
      <c r="EB36" s="91"/>
      <c r="EC36" s="91"/>
      <c r="ED36" s="91"/>
      <c r="EE36" s="91"/>
      <c r="EF36" s="91"/>
      <c r="EG36" s="91"/>
      <c r="EH36" s="91"/>
      <c r="EI36" s="91"/>
      <c r="EJ36" s="91"/>
      <c r="EK36" s="91"/>
      <c r="EL36" s="91"/>
      <c r="EM36" s="91"/>
      <c r="EN36" s="91"/>
      <c r="EO36" s="91"/>
      <c r="EP36" s="91"/>
      <c r="EQ36" s="91"/>
      <c r="ER36" s="91"/>
      <c r="ES36" s="91"/>
      <c r="ET36" s="91"/>
      <c r="EU36" s="91"/>
      <c r="EV36" s="91"/>
      <c r="EW36" s="91"/>
      <c r="EX36" s="91"/>
      <c r="EY36" s="91"/>
      <c r="EZ36" s="91"/>
      <c r="FA36" s="91"/>
      <c r="FB36" s="91"/>
      <c r="FC36" s="91"/>
      <c r="FD36" s="91"/>
      <c r="FE36" s="109"/>
      <c r="FF36" s="109"/>
      <c r="FG36" s="109"/>
      <c r="FH36" s="109"/>
      <c r="FI36" s="109"/>
      <c r="FJ36" s="109"/>
      <c r="FK36" s="109"/>
      <c r="FL36" s="109"/>
      <c r="FM36" s="109"/>
      <c r="FN36" s="109"/>
      <c r="FO36" s="109"/>
      <c r="FP36" s="109"/>
      <c r="FQ36" s="109"/>
      <c r="FR36" s="109"/>
      <c r="FS36" s="109"/>
      <c r="FT36" s="109"/>
      <c r="FU36" s="109"/>
      <c r="FV36" s="109"/>
      <c r="FW36" s="109"/>
      <c r="FX36" s="109"/>
      <c r="FY36" s="109"/>
      <c r="FZ36" s="109"/>
      <c r="GA36" s="109"/>
      <c r="GB36" s="109"/>
      <c r="GC36" s="109"/>
      <c r="GD36" s="109"/>
      <c r="GE36" s="109"/>
      <c r="GF36" s="109"/>
      <c r="GG36" s="109"/>
      <c r="GH36" s="109"/>
      <c r="GI36" s="109"/>
      <c r="GJ36" s="109"/>
      <c r="GK36" s="109"/>
      <c r="GL36" s="109"/>
      <c r="GM36" s="109"/>
      <c r="GN36" s="109"/>
      <c r="GO36" s="109"/>
      <c r="GP36" s="109"/>
      <c r="GQ36" s="109"/>
      <c r="GR36" s="109"/>
      <c r="GS36" s="109"/>
      <c r="GT36" s="109"/>
      <c r="GU36" s="109"/>
      <c r="GV36" s="109"/>
      <c r="GW36" s="109"/>
      <c r="GX36" s="109"/>
      <c r="GY36" s="109"/>
      <c r="GZ36" s="109"/>
      <c r="HA36" s="109"/>
      <c r="HB36" s="109"/>
      <c r="HC36" s="109"/>
      <c r="HD36" s="109"/>
      <c r="HE36" s="109"/>
      <c r="HF36" s="109"/>
      <c r="HG36" s="109"/>
      <c r="HH36" s="109"/>
      <c r="HI36" s="109"/>
      <c r="HJ36" s="109"/>
      <c r="HK36" s="109"/>
      <c r="HL36" s="109"/>
      <c r="HM36" s="109"/>
      <c r="HN36" s="109"/>
      <c r="HO36" s="109"/>
      <c r="HP36" s="109"/>
      <c r="HQ36" s="109"/>
      <c r="HR36" s="109"/>
      <c r="HS36" s="109"/>
      <c r="HT36" s="109"/>
      <c r="HU36" s="109"/>
      <c r="HV36" s="109"/>
      <c r="HW36" s="109"/>
      <c r="HX36" s="109"/>
      <c r="HY36" s="109"/>
      <c r="HZ36" s="109"/>
      <c r="IA36" s="109"/>
      <c r="IB36" s="109"/>
      <c r="IC36" s="109"/>
      <c r="ID36" s="109"/>
      <c r="IE36" s="109"/>
      <c r="IF36" s="109"/>
      <c r="IG36" s="109"/>
      <c r="IH36" s="109"/>
      <c r="II36" s="109"/>
      <c r="IJ36" s="109"/>
      <c r="IK36" s="109"/>
      <c r="IL36" s="109"/>
      <c r="IM36" s="109"/>
      <c r="IN36" s="109"/>
      <c r="IO36" s="109"/>
      <c r="IP36" s="109"/>
      <c r="IQ36" s="109"/>
      <c r="IR36" s="109"/>
    </row>
    <row r="37" customHeight="1" spans="1:6">
      <c r="A37" s="106" t="s">
        <v>554</v>
      </c>
      <c r="B37" s="101">
        <f>B34+B35+B36</f>
        <v>863.88</v>
      </c>
      <c r="C37" s="101"/>
      <c r="D37" s="107" t="s">
        <v>555</v>
      </c>
      <c r="E37" s="101">
        <f>E34+E35</f>
        <v>863.88</v>
      </c>
      <c r="F37" s="60"/>
    </row>
    <row r="44" customHeight="1" spans="4:4">
      <c r="D44" s="60"/>
    </row>
  </sheetData>
  <mergeCells count="2">
    <mergeCell ref="A5:B5"/>
    <mergeCell ref="D5:E5"/>
  </mergeCells>
  <printOptions horizontalCentered="1"/>
  <pageMargins left="0" right="0" top="0" bottom="0" header="0.499999992490753" footer="0.499999992490753"/>
  <pageSetup paperSize="9" orientation="landscape"/>
  <headerFooter alignWithMargins="0">
    <oddFooter>&amp;C </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58"/>
  <sheetViews>
    <sheetView showGridLines="0" showZeros="0" topLeftCell="A6" workbookViewId="0">
      <selection activeCell="E7" sqref="E7:H7"/>
    </sheetView>
  </sheetViews>
  <sheetFormatPr defaultColWidth="6.875" defaultRowHeight="12.75" customHeight="1"/>
  <cols>
    <col min="1" max="1" width="9.25" style="58" customWidth="1"/>
    <col min="2" max="2" width="38.25" style="58" customWidth="1"/>
    <col min="3" max="12" width="12.625" style="58" customWidth="1"/>
    <col min="13" max="256" width="6.875" style="58"/>
    <col min="257" max="257" width="9.25" style="58" customWidth="1"/>
    <col min="258" max="258" width="44.625" style="58" customWidth="1"/>
    <col min="259" max="268" width="12.625" style="58" customWidth="1"/>
    <col min="269" max="512" width="6.875" style="58"/>
    <col min="513" max="513" width="9.25" style="58" customWidth="1"/>
    <col min="514" max="514" width="44.625" style="58" customWidth="1"/>
    <col min="515" max="524" width="12.625" style="58" customWidth="1"/>
    <col min="525" max="768" width="6.875" style="58"/>
    <col min="769" max="769" width="9.25" style="58" customWidth="1"/>
    <col min="770" max="770" width="44.625" style="58" customWidth="1"/>
    <col min="771" max="780" width="12.625" style="58" customWidth="1"/>
    <col min="781" max="1024" width="6.875" style="58"/>
    <col min="1025" max="1025" width="9.25" style="58" customWidth="1"/>
    <col min="1026" max="1026" width="44.625" style="58" customWidth="1"/>
    <col min="1027" max="1036" width="12.625" style="58" customWidth="1"/>
    <col min="1037" max="1280" width="6.875" style="58"/>
    <col min="1281" max="1281" width="9.25" style="58" customWidth="1"/>
    <col min="1282" max="1282" width="44.625" style="58" customWidth="1"/>
    <col min="1283" max="1292" width="12.625" style="58" customWidth="1"/>
    <col min="1293" max="1536" width="6.875" style="58"/>
    <col min="1537" max="1537" width="9.25" style="58" customWidth="1"/>
    <col min="1538" max="1538" width="44.625" style="58" customWidth="1"/>
    <col min="1539" max="1548" width="12.625" style="58" customWidth="1"/>
    <col min="1549" max="1792" width="6.875" style="58"/>
    <col min="1793" max="1793" width="9.25" style="58" customWidth="1"/>
    <col min="1794" max="1794" width="44.625" style="58" customWidth="1"/>
    <col min="1795" max="1804" width="12.625" style="58" customWidth="1"/>
    <col min="1805" max="2048" width="6.875" style="58"/>
    <col min="2049" max="2049" width="9.25" style="58" customWidth="1"/>
    <col min="2050" max="2050" width="44.625" style="58" customWidth="1"/>
    <col min="2051" max="2060" width="12.625" style="58" customWidth="1"/>
    <col min="2061" max="2304" width="6.875" style="58"/>
    <col min="2305" max="2305" width="9.25" style="58" customWidth="1"/>
    <col min="2306" max="2306" width="44.625" style="58" customWidth="1"/>
    <col min="2307" max="2316" width="12.625" style="58" customWidth="1"/>
    <col min="2317" max="2560" width="6.875" style="58"/>
    <col min="2561" max="2561" width="9.25" style="58" customWidth="1"/>
    <col min="2562" max="2562" width="44.625" style="58" customWidth="1"/>
    <col min="2563" max="2572" width="12.625" style="58" customWidth="1"/>
    <col min="2573" max="2816" width="6.875" style="58"/>
    <col min="2817" max="2817" width="9.25" style="58" customWidth="1"/>
    <col min="2818" max="2818" width="44.625" style="58" customWidth="1"/>
    <col min="2819" max="2828" width="12.625" style="58" customWidth="1"/>
    <col min="2829" max="3072" width="6.875" style="58"/>
    <col min="3073" max="3073" width="9.25" style="58" customWidth="1"/>
    <col min="3074" max="3074" width="44.625" style="58" customWidth="1"/>
    <col min="3075" max="3084" width="12.625" style="58" customWidth="1"/>
    <col min="3085" max="3328" width="6.875" style="58"/>
    <col min="3329" max="3329" width="9.25" style="58" customWidth="1"/>
    <col min="3330" max="3330" width="44.625" style="58" customWidth="1"/>
    <col min="3331" max="3340" width="12.625" style="58" customWidth="1"/>
    <col min="3341" max="3584" width="6.875" style="58"/>
    <col min="3585" max="3585" width="9.25" style="58" customWidth="1"/>
    <col min="3586" max="3586" width="44.625" style="58" customWidth="1"/>
    <col min="3587" max="3596" width="12.625" style="58" customWidth="1"/>
    <col min="3597" max="3840" width="6.875" style="58"/>
    <col min="3841" max="3841" width="9.25" style="58" customWidth="1"/>
    <col min="3842" max="3842" width="44.625" style="58" customWidth="1"/>
    <col min="3843" max="3852" width="12.625" style="58" customWidth="1"/>
    <col min="3853" max="4096" width="6.875" style="58"/>
    <col min="4097" max="4097" width="9.25" style="58" customWidth="1"/>
    <col min="4098" max="4098" width="44.625" style="58" customWidth="1"/>
    <col min="4099" max="4108" width="12.625" style="58" customWidth="1"/>
    <col min="4109" max="4352" width="6.875" style="58"/>
    <col min="4353" max="4353" width="9.25" style="58" customWidth="1"/>
    <col min="4354" max="4354" width="44.625" style="58" customWidth="1"/>
    <col min="4355" max="4364" width="12.625" style="58" customWidth="1"/>
    <col min="4365" max="4608" width="6.875" style="58"/>
    <col min="4609" max="4609" width="9.25" style="58" customWidth="1"/>
    <col min="4610" max="4610" width="44.625" style="58" customWidth="1"/>
    <col min="4611" max="4620" width="12.625" style="58" customWidth="1"/>
    <col min="4621" max="4864" width="6.875" style="58"/>
    <col min="4865" max="4865" width="9.25" style="58" customWidth="1"/>
    <col min="4866" max="4866" width="44.625" style="58" customWidth="1"/>
    <col min="4867" max="4876" width="12.625" style="58" customWidth="1"/>
    <col min="4877" max="5120" width="6.875" style="58"/>
    <col min="5121" max="5121" width="9.25" style="58" customWidth="1"/>
    <col min="5122" max="5122" width="44.625" style="58" customWidth="1"/>
    <col min="5123" max="5132" width="12.625" style="58" customWidth="1"/>
    <col min="5133" max="5376" width="6.875" style="58"/>
    <col min="5377" max="5377" width="9.25" style="58" customWidth="1"/>
    <col min="5378" max="5378" width="44.625" style="58" customWidth="1"/>
    <col min="5379" max="5388" width="12.625" style="58" customWidth="1"/>
    <col min="5389" max="5632" width="6.875" style="58"/>
    <col min="5633" max="5633" width="9.25" style="58" customWidth="1"/>
    <col min="5634" max="5634" width="44.625" style="58" customWidth="1"/>
    <col min="5635" max="5644" width="12.625" style="58" customWidth="1"/>
    <col min="5645" max="5888" width="6.875" style="58"/>
    <col min="5889" max="5889" width="9.25" style="58" customWidth="1"/>
    <col min="5890" max="5890" width="44.625" style="58" customWidth="1"/>
    <col min="5891" max="5900" width="12.625" style="58" customWidth="1"/>
    <col min="5901" max="6144" width="6.875" style="58"/>
    <col min="6145" max="6145" width="9.25" style="58" customWidth="1"/>
    <col min="6146" max="6146" width="44.625" style="58" customWidth="1"/>
    <col min="6147" max="6156" width="12.625" style="58" customWidth="1"/>
    <col min="6157" max="6400" width="6.875" style="58"/>
    <col min="6401" max="6401" width="9.25" style="58" customWidth="1"/>
    <col min="6402" max="6402" width="44.625" style="58" customWidth="1"/>
    <col min="6403" max="6412" width="12.625" style="58" customWidth="1"/>
    <col min="6413" max="6656" width="6.875" style="58"/>
    <col min="6657" max="6657" width="9.25" style="58" customWidth="1"/>
    <col min="6658" max="6658" width="44.625" style="58" customWidth="1"/>
    <col min="6659" max="6668" width="12.625" style="58" customWidth="1"/>
    <col min="6669" max="6912" width="6.875" style="58"/>
    <col min="6913" max="6913" width="9.25" style="58" customWidth="1"/>
    <col min="6914" max="6914" width="44.625" style="58" customWidth="1"/>
    <col min="6915" max="6924" width="12.625" style="58" customWidth="1"/>
    <col min="6925" max="7168" width="6.875" style="58"/>
    <col min="7169" max="7169" width="9.25" style="58" customWidth="1"/>
    <col min="7170" max="7170" width="44.625" style="58" customWidth="1"/>
    <col min="7171" max="7180" width="12.625" style="58" customWidth="1"/>
    <col min="7181" max="7424" width="6.875" style="58"/>
    <col min="7425" max="7425" width="9.25" style="58" customWidth="1"/>
    <col min="7426" max="7426" width="44.625" style="58" customWidth="1"/>
    <col min="7427" max="7436" width="12.625" style="58" customWidth="1"/>
    <col min="7437" max="7680" width="6.875" style="58"/>
    <col min="7681" max="7681" width="9.25" style="58" customWidth="1"/>
    <col min="7682" max="7682" width="44.625" style="58" customWidth="1"/>
    <col min="7683" max="7692" width="12.625" style="58" customWidth="1"/>
    <col min="7693" max="7936" width="6.875" style="58"/>
    <col min="7937" max="7937" width="9.25" style="58" customWidth="1"/>
    <col min="7938" max="7938" width="44.625" style="58" customWidth="1"/>
    <col min="7939" max="7948" width="12.625" style="58" customWidth="1"/>
    <col min="7949" max="8192" width="6.875" style="58"/>
    <col min="8193" max="8193" width="9.25" style="58" customWidth="1"/>
    <col min="8194" max="8194" width="44.625" style="58" customWidth="1"/>
    <col min="8195" max="8204" width="12.625" style="58" customWidth="1"/>
    <col min="8205" max="8448" width="6.875" style="58"/>
    <col min="8449" max="8449" width="9.25" style="58" customWidth="1"/>
    <col min="8450" max="8450" width="44.625" style="58" customWidth="1"/>
    <col min="8451" max="8460" width="12.625" style="58" customWidth="1"/>
    <col min="8461" max="8704" width="6.875" style="58"/>
    <col min="8705" max="8705" width="9.25" style="58" customWidth="1"/>
    <col min="8706" max="8706" width="44.625" style="58" customWidth="1"/>
    <col min="8707" max="8716" width="12.625" style="58" customWidth="1"/>
    <col min="8717" max="8960" width="6.875" style="58"/>
    <col min="8961" max="8961" width="9.25" style="58" customWidth="1"/>
    <col min="8962" max="8962" width="44.625" style="58" customWidth="1"/>
    <col min="8963" max="8972" width="12.625" style="58" customWidth="1"/>
    <col min="8973" max="9216" width="6.875" style="58"/>
    <col min="9217" max="9217" width="9.25" style="58" customWidth="1"/>
    <col min="9218" max="9218" width="44.625" style="58" customWidth="1"/>
    <col min="9219" max="9228" width="12.625" style="58" customWidth="1"/>
    <col min="9229" max="9472" width="6.875" style="58"/>
    <col min="9473" max="9473" width="9.25" style="58" customWidth="1"/>
    <col min="9474" max="9474" width="44.625" style="58" customWidth="1"/>
    <col min="9475" max="9484" width="12.625" style="58" customWidth="1"/>
    <col min="9485" max="9728" width="6.875" style="58"/>
    <col min="9729" max="9729" width="9.25" style="58" customWidth="1"/>
    <col min="9730" max="9730" width="44.625" style="58" customWidth="1"/>
    <col min="9731" max="9740" width="12.625" style="58" customWidth="1"/>
    <col min="9741" max="9984" width="6.875" style="58"/>
    <col min="9985" max="9985" width="9.25" style="58" customWidth="1"/>
    <col min="9986" max="9986" width="44.625" style="58" customWidth="1"/>
    <col min="9987" max="9996" width="12.625" style="58" customWidth="1"/>
    <col min="9997" max="10240" width="6.875" style="58"/>
    <col min="10241" max="10241" width="9.25" style="58" customWidth="1"/>
    <col min="10242" max="10242" width="44.625" style="58" customWidth="1"/>
    <col min="10243" max="10252" width="12.625" style="58" customWidth="1"/>
    <col min="10253" max="10496" width="6.875" style="58"/>
    <col min="10497" max="10497" width="9.25" style="58" customWidth="1"/>
    <col min="10498" max="10498" width="44.625" style="58" customWidth="1"/>
    <col min="10499" max="10508" width="12.625" style="58" customWidth="1"/>
    <col min="10509" max="10752" width="6.875" style="58"/>
    <col min="10753" max="10753" width="9.25" style="58" customWidth="1"/>
    <col min="10754" max="10754" width="44.625" style="58" customWidth="1"/>
    <col min="10755" max="10764" width="12.625" style="58" customWidth="1"/>
    <col min="10765" max="11008" width="6.875" style="58"/>
    <col min="11009" max="11009" width="9.25" style="58" customWidth="1"/>
    <col min="11010" max="11010" width="44.625" style="58" customWidth="1"/>
    <col min="11011" max="11020" width="12.625" style="58" customWidth="1"/>
    <col min="11021" max="11264" width="6.875" style="58"/>
    <col min="11265" max="11265" width="9.25" style="58" customWidth="1"/>
    <col min="11266" max="11266" width="44.625" style="58" customWidth="1"/>
    <col min="11267" max="11276" width="12.625" style="58" customWidth="1"/>
    <col min="11277" max="11520" width="6.875" style="58"/>
    <col min="11521" max="11521" width="9.25" style="58" customWidth="1"/>
    <col min="11522" max="11522" width="44.625" style="58" customWidth="1"/>
    <col min="11523" max="11532" width="12.625" style="58" customWidth="1"/>
    <col min="11533" max="11776" width="6.875" style="58"/>
    <col min="11777" max="11777" width="9.25" style="58" customWidth="1"/>
    <col min="11778" max="11778" width="44.625" style="58" customWidth="1"/>
    <col min="11779" max="11788" width="12.625" style="58" customWidth="1"/>
    <col min="11789" max="12032" width="6.875" style="58"/>
    <col min="12033" max="12033" width="9.25" style="58" customWidth="1"/>
    <col min="12034" max="12034" width="44.625" style="58" customWidth="1"/>
    <col min="12035" max="12044" width="12.625" style="58" customWidth="1"/>
    <col min="12045" max="12288" width="6.875" style="58"/>
    <col min="12289" max="12289" width="9.25" style="58" customWidth="1"/>
    <col min="12290" max="12290" width="44.625" style="58" customWidth="1"/>
    <col min="12291" max="12300" width="12.625" style="58" customWidth="1"/>
    <col min="12301" max="12544" width="6.875" style="58"/>
    <col min="12545" max="12545" width="9.25" style="58" customWidth="1"/>
    <col min="12546" max="12546" width="44.625" style="58" customWidth="1"/>
    <col min="12547" max="12556" width="12.625" style="58" customWidth="1"/>
    <col min="12557" max="12800" width="6.875" style="58"/>
    <col min="12801" max="12801" width="9.25" style="58" customWidth="1"/>
    <col min="12802" max="12802" width="44.625" style="58" customWidth="1"/>
    <col min="12803" max="12812" width="12.625" style="58" customWidth="1"/>
    <col min="12813" max="13056" width="6.875" style="58"/>
    <col min="13057" max="13057" width="9.25" style="58" customWidth="1"/>
    <col min="13058" max="13058" width="44.625" style="58" customWidth="1"/>
    <col min="13059" max="13068" width="12.625" style="58" customWidth="1"/>
    <col min="13069" max="13312" width="6.875" style="58"/>
    <col min="13313" max="13313" width="9.25" style="58" customWidth="1"/>
    <col min="13314" max="13314" width="44.625" style="58" customWidth="1"/>
    <col min="13315" max="13324" width="12.625" style="58" customWidth="1"/>
    <col min="13325" max="13568" width="6.875" style="58"/>
    <col min="13569" max="13569" width="9.25" style="58" customWidth="1"/>
    <col min="13570" max="13570" width="44.625" style="58" customWidth="1"/>
    <col min="13571" max="13580" width="12.625" style="58" customWidth="1"/>
    <col min="13581" max="13824" width="6.875" style="58"/>
    <col min="13825" max="13825" width="9.25" style="58" customWidth="1"/>
    <col min="13826" max="13826" width="44.625" style="58" customWidth="1"/>
    <col min="13827" max="13836" width="12.625" style="58" customWidth="1"/>
    <col min="13837" max="14080" width="6.875" style="58"/>
    <col min="14081" max="14081" width="9.25" style="58" customWidth="1"/>
    <col min="14082" max="14082" width="44.625" style="58" customWidth="1"/>
    <col min="14083" max="14092" width="12.625" style="58" customWidth="1"/>
    <col min="14093" max="14336" width="6.875" style="58"/>
    <col min="14337" max="14337" width="9.25" style="58" customWidth="1"/>
    <col min="14338" max="14338" width="44.625" style="58" customWidth="1"/>
    <col min="14339" max="14348" width="12.625" style="58" customWidth="1"/>
    <col min="14349" max="14592" width="6.875" style="58"/>
    <col min="14593" max="14593" width="9.25" style="58" customWidth="1"/>
    <col min="14594" max="14594" width="44.625" style="58" customWidth="1"/>
    <col min="14595" max="14604" width="12.625" style="58" customWidth="1"/>
    <col min="14605" max="14848" width="6.875" style="58"/>
    <col min="14849" max="14849" width="9.25" style="58" customWidth="1"/>
    <col min="14850" max="14850" width="44.625" style="58" customWidth="1"/>
    <col min="14851" max="14860" width="12.625" style="58" customWidth="1"/>
    <col min="14861" max="15104" width="6.875" style="58"/>
    <col min="15105" max="15105" width="9.25" style="58" customWidth="1"/>
    <col min="15106" max="15106" width="44.625" style="58" customWidth="1"/>
    <col min="15107" max="15116" width="12.625" style="58" customWidth="1"/>
    <col min="15117" max="15360" width="6.875" style="58"/>
    <col min="15361" max="15361" width="9.25" style="58" customWidth="1"/>
    <col min="15362" max="15362" width="44.625" style="58" customWidth="1"/>
    <col min="15363" max="15372" width="12.625" style="58" customWidth="1"/>
    <col min="15373" max="15616" width="6.875" style="58"/>
    <col min="15617" max="15617" width="9.25" style="58" customWidth="1"/>
    <col min="15618" max="15618" width="44.625" style="58" customWidth="1"/>
    <col min="15619" max="15628" width="12.625" style="58" customWidth="1"/>
    <col min="15629" max="15872" width="6.875" style="58"/>
    <col min="15873" max="15873" width="9.25" style="58" customWidth="1"/>
    <col min="15874" max="15874" width="44.625" style="58" customWidth="1"/>
    <col min="15875" max="15884" width="12.625" style="58" customWidth="1"/>
    <col min="15885" max="16128" width="6.875" style="58"/>
    <col min="16129" max="16129" width="9.25" style="58" customWidth="1"/>
    <col min="16130" max="16130" width="44.625" style="58" customWidth="1"/>
    <col min="16131" max="16140" width="12.625" style="58" customWidth="1"/>
    <col min="16141" max="16384" width="6.875" style="58"/>
  </cols>
  <sheetData>
    <row r="1" ht="20.1" customHeight="1" spans="1:12">
      <c r="A1" s="59" t="s">
        <v>556</v>
      </c>
      <c r="L1" s="87"/>
    </row>
    <row r="2" ht="43.5" customHeight="1" spans="1:12">
      <c r="A2" s="79" t="s">
        <v>557</v>
      </c>
      <c r="B2" s="65"/>
      <c r="C2" s="65"/>
      <c r="D2" s="65"/>
      <c r="E2" s="65"/>
      <c r="F2" s="65"/>
      <c r="G2" s="65"/>
      <c r="H2" s="65"/>
      <c r="I2" s="65"/>
      <c r="J2" s="65"/>
      <c r="K2" s="65"/>
      <c r="L2" s="65"/>
    </row>
    <row r="3" ht="20.1" customHeight="1" spans="1:12">
      <c r="A3" s="80"/>
      <c r="B3" s="80"/>
      <c r="C3" s="80"/>
      <c r="D3" s="80"/>
      <c r="E3" s="80"/>
      <c r="F3" s="80"/>
      <c r="G3" s="80"/>
      <c r="H3" s="80"/>
      <c r="I3" s="80"/>
      <c r="J3" s="80"/>
      <c r="K3" s="80"/>
      <c r="L3" s="80"/>
    </row>
    <row r="4" ht="20.1" customHeight="1" spans="1:12">
      <c r="A4" s="81"/>
      <c r="B4" s="81"/>
      <c r="C4" s="81"/>
      <c r="D4" s="81"/>
      <c r="E4" s="81"/>
      <c r="F4" s="81"/>
      <c r="G4" s="81"/>
      <c r="H4" s="81"/>
      <c r="I4" s="81"/>
      <c r="J4" s="81"/>
      <c r="K4" s="81"/>
      <c r="L4" s="88" t="s">
        <v>313</v>
      </c>
    </row>
    <row r="5" ht="24" customHeight="1" spans="1:12">
      <c r="A5" s="82" t="s">
        <v>558</v>
      </c>
      <c r="B5" s="82"/>
      <c r="C5" s="83" t="s">
        <v>318</v>
      </c>
      <c r="D5" s="54" t="s">
        <v>553</v>
      </c>
      <c r="E5" s="54" t="s">
        <v>543</v>
      </c>
      <c r="F5" s="54" t="s">
        <v>544</v>
      </c>
      <c r="G5" s="54" t="s">
        <v>545</v>
      </c>
      <c r="H5" s="84" t="s">
        <v>559</v>
      </c>
      <c r="I5" s="83"/>
      <c r="J5" s="54" t="s">
        <v>560</v>
      </c>
      <c r="K5" s="54" t="s">
        <v>561</v>
      </c>
      <c r="L5" s="89" t="s">
        <v>551</v>
      </c>
    </row>
    <row r="6" ht="42" customHeight="1" spans="1:12">
      <c r="A6" s="85" t="s">
        <v>390</v>
      </c>
      <c r="B6" s="86" t="s">
        <v>391</v>
      </c>
      <c r="C6" s="69"/>
      <c r="D6" s="69"/>
      <c r="E6" s="69"/>
      <c r="F6" s="69"/>
      <c r="G6" s="69"/>
      <c r="H6" s="54" t="s">
        <v>562</v>
      </c>
      <c r="I6" s="54" t="s">
        <v>563</v>
      </c>
      <c r="J6" s="69"/>
      <c r="K6" s="69"/>
      <c r="L6" s="69"/>
    </row>
    <row r="7" ht="20.1" customHeight="1" spans="1:12">
      <c r="A7" s="70"/>
      <c r="B7" s="71" t="s">
        <v>318</v>
      </c>
      <c r="C7" s="72">
        <v>863.8804</v>
      </c>
      <c r="D7" s="72">
        <v>0</v>
      </c>
      <c r="E7" s="72">
        <v>501.1114</v>
      </c>
      <c r="F7" s="72">
        <v>0</v>
      </c>
      <c r="G7" s="72">
        <v>0</v>
      </c>
      <c r="H7" s="72">
        <v>362.769</v>
      </c>
      <c r="I7" s="72">
        <v>0</v>
      </c>
      <c r="J7" s="72">
        <v>0</v>
      </c>
      <c r="K7" s="72">
        <v>0</v>
      </c>
      <c r="L7" s="72">
        <v>0</v>
      </c>
    </row>
    <row r="8" ht="21" customHeight="1" spans="1:12">
      <c r="A8" s="73" t="s">
        <v>341</v>
      </c>
      <c r="B8" s="74" t="s">
        <v>396</v>
      </c>
      <c r="C8" s="75">
        <v>105.143</v>
      </c>
      <c r="D8" s="75">
        <v>0</v>
      </c>
      <c r="E8" s="75">
        <v>96.991</v>
      </c>
      <c r="F8" s="75">
        <v>0</v>
      </c>
      <c r="G8" s="75">
        <v>0</v>
      </c>
      <c r="H8" s="75">
        <v>8.152</v>
      </c>
      <c r="I8" s="75">
        <v>0</v>
      </c>
      <c r="J8" s="75">
        <v>0</v>
      </c>
      <c r="K8" s="75">
        <v>0</v>
      </c>
      <c r="L8" s="75">
        <v>0</v>
      </c>
    </row>
    <row r="9" ht="21" customHeight="1" spans="1:12">
      <c r="A9" s="73" t="s">
        <v>397</v>
      </c>
      <c r="B9" s="74" t="s">
        <v>398</v>
      </c>
      <c r="C9" s="75">
        <v>105.143</v>
      </c>
      <c r="D9" s="75">
        <v>0</v>
      </c>
      <c r="E9" s="75">
        <v>96.991</v>
      </c>
      <c r="F9" s="75">
        <v>0</v>
      </c>
      <c r="G9" s="75">
        <v>0</v>
      </c>
      <c r="H9" s="75">
        <v>8.152</v>
      </c>
      <c r="I9" s="75">
        <v>0</v>
      </c>
      <c r="J9" s="75">
        <v>0</v>
      </c>
      <c r="K9" s="75">
        <v>0</v>
      </c>
      <c r="L9" s="75">
        <v>0</v>
      </c>
    </row>
    <row r="10" customHeight="1" spans="1:12">
      <c r="A10" s="73" t="s">
        <v>564</v>
      </c>
      <c r="B10" s="76" t="s">
        <v>565</v>
      </c>
      <c r="C10" s="77">
        <v>0</v>
      </c>
      <c r="D10" s="75">
        <v>0</v>
      </c>
      <c r="E10" s="75">
        <v>0</v>
      </c>
      <c r="F10" s="75">
        <v>0</v>
      </c>
      <c r="G10" s="75">
        <v>0</v>
      </c>
      <c r="H10" s="75">
        <v>0</v>
      </c>
      <c r="I10" s="75"/>
      <c r="J10" s="75"/>
      <c r="K10" s="75"/>
      <c r="L10" s="75"/>
    </row>
    <row r="11" customHeight="1" spans="1:12">
      <c r="A11" s="73" t="s">
        <v>566</v>
      </c>
      <c r="B11" s="76" t="s">
        <v>567</v>
      </c>
      <c r="C11" s="77">
        <v>0</v>
      </c>
      <c r="D11" s="75">
        <v>0</v>
      </c>
      <c r="E11" s="75">
        <v>0</v>
      </c>
      <c r="F11" s="75">
        <v>0</v>
      </c>
      <c r="G11" s="75">
        <v>0</v>
      </c>
      <c r="H11" s="75">
        <v>0</v>
      </c>
      <c r="I11" s="75"/>
      <c r="J11" s="75"/>
      <c r="K11" s="75"/>
      <c r="L11" s="75"/>
    </row>
    <row r="12" customHeight="1" spans="1:12">
      <c r="A12" s="73" t="s">
        <v>399</v>
      </c>
      <c r="B12" s="76" t="s">
        <v>400</v>
      </c>
      <c r="C12" s="77">
        <v>40.762</v>
      </c>
      <c r="D12" s="75">
        <v>0</v>
      </c>
      <c r="E12" s="75">
        <v>40.762</v>
      </c>
      <c r="F12" s="75">
        <v>0</v>
      </c>
      <c r="G12" s="75">
        <v>0</v>
      </c>
      <c r="H12" s="75">
        <v>0</v>
      </c>
      <c r="I12" s="75"/>
      <c r="J12" s="75"/>
      <c r="K12" s="75"/>
      <c r="L12" s="75"/>
    </row>
    <row r="13" customHeight="1" spans="1:12">
      <c r="A13" s="73" t="s">
        <v>401</v>
      </c>
      <c r="B13" s="76" t="s">
        <v>402</v>
      </c>
      <c r="C13" s="77">
        <v>20.381</v>
      </c>
      <c r="D13" s="75">
        <v>0</v>
      </c>
      <c r="E13" s="75">
        <v>12.229</v>
      </c>
      <c r="F13" s="75">
        <v>0</v>
      </c>
      <c r="G13" s="75">
        <v>0</v>
      </c>
      <c r="H13" s="75">
        <v>8.152</v>
      </c>
      <c r="I13" s="75"/>
      <c r="J13" s="75"/>
      <c r="K13" s="75"/>
      <c r="L13" s="75"/>
    </row>
    <row r="14" customHeight="1" spans="1:12">
      <c r="A14" s="73" t="s">
        <v>403</v>
      </c>
      <c r="B14" s="76" t="s">
        <v>404</v>
      </c>
      <c r="C14" s="77">
        <v>44</v>
      </c>
      <c r="D14" s="75">
        <v>0</v>
      </c>
      <c r="E14" s="75">
        <v>44</v>
      </c>
      <c r="F14" s="75">
        <v>0</v>
      </c>
      <c r="G14" s="75">
        <v>0</v>
      </c>
      <c r="H14" s="75">
        <v>0</v>
      </c>
      <c r="I14" s="75"/>
      <c r="J14" s="75"/>
      <c r="K14" s="75"/>
      <c r="L14" s="75"/>
    </row>
    <row r="15" customHeight="1" spans="1:12">
      <c r="A15" s="73" t="s">
        <v>343</v>
      </c>
      <c r="B15" s="74" t="s">
        <v>405</v>
      </c>
      <c r="C15" s="75">
        <v>728.1654</v>
      </c>
      <c r="D15" s="75">
        <v>0</v>
      </c>
      <c r="E15" s="75">
        <v>385.7774</v>
      </c>
      <c r="F15" s="75">
        <v>0</v>
      </c>
      <c r="G15" s="75">
        <v>0</v>
      </c>
      <c r="H15" s="75">
        <v>342.388</v>
      </c>
      <c r="I15" s="75">
        <v>0</v>
      </c>
      <c r="J15" s="75">
        <v>0</v>
      </c>
      <c r="K15" s="75">
        <v>0</v>
      </c>
      <c r="L15" s="75">
        <v>0</v>
      </c>
    </row>
    <row r="16" customHeight="1" spans="1:12">
      <c r="A16" s="73" t="s">
        <v>568</v>
      </c>
      <c r="B16" s="74" t="s">
        <v>569</v>
      </c>
      <c r="C16" s="75">
        <v>0</v>
      </c>
      <c r="D16" s="75">
        <v>0</v>
      </c>
      <c r="E16" s="75">
        <v>0</v>
      </c>
      <c r="F16" s="75">
        <v>0</v>
      </c>
      <c r="G16" s="75">
        <v>0</v>
      </c>
      <c r="H16" s="75">
        <v>0</v>
      </c>
      <c r="I16" s="75">
        <v>0</v>
      </c>
      <c r="J16" s="75">
        <v>0</v>
      </c>
      <c r="K16" s="75">
        <v>0</v>
      </c>
      <c r="L16" s="75">
        <v>0</v>
      </c>
    </row>
    <row r="17" customHeight="1" spans="1:12">
      <c r="A17" s="73" t="s">
        <v>570</v>
      </c>
      <c r="B17" s="76" t="s">
        <v>571</v>
      </c>
      <c r="C17" s="77">
        <v>0</v>
      </c>
      <c r="D17" s="75">
        <v>0</v>
      </c>
      <c r="E17" s="75">
        <v>0</v>
      </c>
      <c r="F17" s="75">
        <v>0</v>
      </c>
      <c r="G17" s="75">
        <v>0</v>
      </c>
      <c r="H17" s="75">
        <v>0</v>
      </c>
      <c r="I17" s="75"/>
      <c r="J17" s="75"/>
      <c r="K17" s="75"/>
      <c r="L17" s="75"/>
    </row>
    <row r="18" customHeight="1" spans="1:12">
      <c r="A18" s="73" t="s">
        <v>572</v>
      </c>
      <c r="B18" s="76" t="s">
        <v>573</v>
      </c>
      <c r="C18" s="77">
        <v>0</v>
      </c>
      <c r="D18" s="75">
        <v>0</v>
      </c>
      <c r="E18" s="75">
        <v>0</v>
      </c>
      <c r="F18" s="75">
        <v>0</v>
      </c>
      <c r="G18" s="75">
        <v>0</v>
      </c>
      <c r="H18" s="75">
        <v>0</v>
      </c>
      <c r="I18" s="75"/>
      <c r="J18" s="75"/>
      <c r="K18" s="75"/>
      <c r="L18" s="75"/>
    </row>
    <row r="19" customHeight="1" spans="1:12">
      <c r="A19" s="73" t="s">
        <v>574</v>
      </c>
      <c r="B19" s="74" t="s">
        <v>575</v>
      </c>
      <c r="C19" s="75">
        <v>0</v>
      </c>
      <c r="D19" s="75">
        <v>0</v>
      </c>
      <c r="E19" s="75">
        <v>0</v>
      </c>
      <c r="F19" s="75">
        <v>0</v>
      </c>
      <c r="G19" s="75">
        <v>0</v>
      </c>
      <c r="H19" s="75">
        <v>0</v>
      </c>
      <c r="I19" s="75">
        <v>0</v>
      </c>
      <c r="J19" s="75">
        <v>0</v>
      </c>
      <c r="K19" s="75">
        <v>0</v>
      </c>
      <c r="L19" s="75">
        <v>0</v>
      </c>
    </row>
    <row r="20" customHeight="1" spans="1:12">
      <c r="A20" s="73" t="s">
        <v>576</v>
      </c>
      <c r="B20" s="76" t="s">
        <v>577</v>
      </c>
      <c r="C20" s="77">
        <v>0</v>
      </c>
      <c r="D20" s="75">
        <v>0</v>
      </c>
      <c r="E20" s="75">
        <v>0</v>
      </c>
      <c r="F20" s="75">
        <v>0</v>
      </c>
      <c r="G20" s="75">
        <v>0</v>
      </c>
      <c r="H20" s="75">
        <v>0</v>
      </c>
      <c r="I20" s="75"/>
      <c r="J20" s="75"/>
      <c r="K20" s="75"/>
      <c r="L20" s="75"/>
    </row>
    <row r="21" customHeight="1" spans="1:12">
      <c r="A21" s="73" t="s">
        <v>578</v>
      </c>
      <c r="B21" s="76" t="s">
        <v>579</v>
      </c>
      <c r="C21" s="77">
        <v>0</v>
      </c>
      <c r="D21" s="75">
        <v>0</v>
      </c>
      <c r="E21" s="75">
        <v>0</v>
      </c>
      <c r="F21" s="75">
        <v>0</v>
      </c>
      <c r="G21" s="75">
        <v>0</v>
      </c>
      <c r="H21" s="75">
        <v>0</v>
      </c>
      <c r="I21" s="75"/>
      <c r="J21" s="75"/>
      <c r="K21" s="75"/>
      <c r="L21" s="75"/>
    </row>
    <row r="22" customHeight="1" spans="1:12">
      <c r="A22" s="73" t="s">
        <v>406</v>
      </c>
      <c r="B22" s="74" t="s">
        <v>407</v>
      </c>
      <c r="C22" s="75">
        <v>692.2094</v>
      </c>
      <c r="D22" s="75">
        <v>0</v>
      </c>
      <c r="E22" s="75">
        <v>362.4434</v>
      </c>
      <c r="F22" s="75">
        <v>0</v>
      </c>
      <c r="G22" s="75">
        <v>0</v>
      </c>
      <c r="H22" s="75">
        <v>329.766</v>
      </c>
      <c r="I22" s="75">
        <v>0</v>
      </c>
      <c r="J22" s="75">
        <v>0</v>
      </c>
      <c r="K22" s="75">
        <v>0</v>
      </c>
      <c r="L22" s="75">
        <v>0</v>
      </c>
    </row>
    <row r="23" customHeight="1" spans="1:12">
      <c r="A23" s="73" t="s">
        <v>580</v>
      </c>
      <c r="B23" s="76" t="s">
        <v>581</v>
      </c>
      <c r="C23" s="77">
        <v>0</v>
      </c>
      <c r="D23" s="75">
        <v>0</v>
      </c>
      <c r="E23" s="75">
        <v>0</v>
      </c>
      <c r="F23" s="75">
        <v>0</v>
      </c>
      <c r="G23" s="75">
        <v>0</v>
      </c>
      <c r="H23" s="75">
        <v>0</v>
      </c>
      <c r="I23" s="75"/>
      <c r="J23" s="75"/>
      <c r="K23" s="75"/>
      <c r="L23" s="75"/>
    </row>
    <row r="24" customHeight="1" spans="1:12">
      <c r="A24" s="73" t="s">
        <v>408</v>
      </c>
      <c r="B24" s="76" t="s">
        <v>409</v>
      </c>
      <c r="C24" s="77">
        <v>646.2094</v>
      </c>
      <c r="D24" s="75">
        <v>0</v>
      </c>
      <c r="E24" s="75">
        <v>316.4434</v>
      </c>
      <c r="F24" s="75">
        <v>0</v>
      </c>
      <c r="G24" s="75">
        <v>0</v>
      </c>
      <c r="H24" s="75">
        <v>329.766</v>
      </c>
      <c r="I24" s="75"/>
      <c r="J24" s="75"/>
      <c r="K24" s="75"/>
      <c r="L24" s="75"/>
    </row>
    <row r="25" customHeight="1" spans="1:12">
      <c r="A25" s="73" t="s">
        <v>410</v>
      </c>
      <c r="B25" s="76" t="s">
        <v>411</v>
      </c>
      <c r="C25" s="77">
        <v>46</v>
      </c>
      <c r="D25" s="75">
        <v>0</v>
      </c>
      <c r="E25" s="75">
        <v>46</v>
      </c>
      <c r="F25" s="75">
        <v>0</v>
      </c>
      <c r="G25" s="75">
        <v>0</v>
      </c>
      <c r="H25" s="75">
        <v>0</v>
      </c>
      <c r="I25" s="75"/>
      <c r="J25" s="75"/>
      <c r="K25" s="75"/>
      <c r="L25" s="75"/>
    </row>
    <row r="26" customHeight="1" spans="1:12">
      <c r="A26" s="73" t="s">
        <v>582</v>
      </c>
      <c r="B26" s="74" t="s">
        <v>583</v>
      </c>
      <c r="C26" s="75">
        <v>0</v>
      </c>
      <c r="D26" s="75">
        <v>0</v>
      </c>
      <c r="E26" s="75">
        <v>0</v>
      </c>
      <c r="F26" s="75">
        <v>0</v>
      </c>
      <c r="G26" s="75">
        <v>0</v>
      </c>
      <c r="H26" s="75">
        <v>0</v>
      </c>
      <c r="I26" s="75">
        <v>0</v>
      </c>
      <c r="J26" s="75">
        <v>0</v>
      </c>
      <c r="K26" s="75">
        <v>0</v>
      </c>
      <c r="L26" s="75">
        <v>0</v>
      </c>
    </row>
    <row r="27" customHeight="1" spans="1:12">
      <c r="A27" s="73" t="s">
        <v>584</v>
      </c>
      <c r="B27" s="76" t="s">
        <v>585</v>
      </c>
      <c r="C27" s="77">
        <v>0</v>
      </c>
      <c r="D27" s="75">
        <v>0</v>
      </c>
      <c r="E27" s="75">
        <v>0</v>
      </c>
      <c r="F27" s="75">
        <v>0</v>
      </c>
      <c r="G27" s="75">
        <v>0</v>
      </c>
      <c r="H27" s="75">
        <v>0</v>
      </c>
      <c r="I27" s="75"/>
      <c r="J27" s="75"/>
      <c r="K27" s="75"/>
      <c r="L27" s="75"/>
    </row>
    <row r="28" customHeight="1" spans="1:12">
      <c r="A28" s="73" t="s">
        <v>586</v>
      </c>
      <c r="B28" s="76" t="s">
        <v>587</v>
      </c>
      <c r="C28" s="77">
        <v>0</v>
      </c>
      <c r="D28" s="75">
        <v>0</v>
      </c>
      <c r="E28" s="75">
        <v>0</v>
      </c>
      <c r="F28" s="75">
        <v>0</v>
      </c>
      <c r="G28" s="75">
        <v>0</v>
      </c>
      <c r="H28" s="75">
        <v>0</v>
      </c>
      <c r="I28" s="75"/>
      <c r="J28" s="75"/>
      <c r="K28" s="75"/>
      <c r="L28" s="75"/>
    </row>
    <row r="29" customHeight="1" spans="1:12">
      <c r="A29" s="73" t="s">
        <v>588</v>
      </c>
      <c r="B29" s="76" t="s">
        <v>589</v>
      </c>
      <c r="C29" s="77">
        <v>0</v>
      </c>
      <c r="D29" s="75">
        <v>0</v>
      </c>
      <c r="E29" s="75">
        <v>0</v>
      </c>
      <c r="F29" s="75">
        <v>0</v>
      </c>
      <c r="G29" s="75">
        <v>0</v>
      </c>
      <c r="H29" s="75">
        <v>0</v>
      </c>
      <c r="I29" s="75"/>
      <c r="J29" s="75"/>
      <c r="K29" s="75"/>
      <c r="L29" s="75"/>
    </row>
    <row r="30" customHeight="1" spans="1:12">
      <c r="A30" s="73" t="s">
        <v>590</v>
      </c>
      <c r="B30" s="76" t="s">
        <v>591</v>
      </c>
      <c r="C30" s="77">
        <v>0</v>
      </c>
      <c r="D30" s="75">
        <v>0</v>
      </c>
      <c r="E30" s="75">
        <v>0</v>
      </c>
      <c r="F30" s="75">
        <v>0</v>
      </c>
      <c r="G30" s="75">
        <v>0</v>
      </c>
      <c r="H30" s="75">
        <v>0</v>
      </c>
      <c r="I30" s="75"/>
      <c r="J30" s="75"/>
      <c r="K30" s="75"/>
      <c r="L30" s="75"/>
    </row>
    <row r="31" customHeight="1" spans="1:12">
      <c r="A31" s="73" t="s">
        <v>592</v>
      </c>
      <c r="B31" s="76" t="s">
        <v>593</v>
      </c>
      <c r="C31" s="77">
        <v>0</v>
      </c>
      <c r="D31" s="75">
        <v>0</v>
      </c>
      <c r="E31" s="75">
        <v>0</v>
      </c>
      <c r="F31" s="75">
        <v>0</v>
      </c>
      <c r="G31" s="75">
        <v>0</v>
      </c>
      <c r="H31" s="75">
        <v>0</v>
      </c>
      <c r="I31" s="75"/>
      <c r="J31" s="75"/>
      <c r="K31" s="75"/>
      <c r="L31" s="75"/>
    </row>
    <row r="32" customHeight="1" spans="1:12">
      <c r="A32" s="73" t="s">
        <v>594</v>
      </c>
      <c r="B32" s="76" t="s">
        <v>595</v>
      </c>
      <c r="C32" s="77">
        <v>0</v>
      </c>
      <c r="D32" s="75">
        <v>0</v>
      </c>
      <c r="E32" s="75">
        <v>0</v>
      </c>
      <c r="F32" s="75">
        <v>0</v>
      </c>
      <c r="G32" s="75">
        <v>0</v>
      </c>
      <c r="H32" s="75">
        <v>0</v>
      </c>
      <c r="I32" s="75"/>
      <c r="J32" s="75"/>
      <c r="K32" s="75"/>
      <c r="L32" s="75"/>
    </row>
    <row r="33" customHeight="1" spans="1:12">
      <c r="A33" s="73" t="s">
        <v>596</v>
      </c>
      <c r="B33" s="76" t="s">
        <v>597</v>
      </c>
      <c r="C33" s="77">
        <v>0</v>
      </c>
      <c r="D33" s="75">
        <v>0</v>
      </c>
      <c r="E33" s="75">
        <v>0</v>
      </c>
      <c r="F33" s="75">
        <v>0</v>
      </c>
      <c r="G33" s="75">
        <v>0</v>
      </c>
      <c r="H33" s="75">
        <v>0</v>
      </c>
      <c r="I33" s="75"/>
      <c r="J33" s="75"/>
      <c r="K33" s="75"/>
      <c r="L33" s="75"/>
    </row>
    <row r="34" customHeight="1" spans="1:12">
      <c r="A34" s="73" t="s">
        <v>598</v>
      </c>
      <c r="B34" s="76" t="s">
        <v>599</v>
      </c>
      <c r="C34" s="77">
        <v>0</v>
      </c>
      <c r="D34" s="75">
        <v>0</v>
      </c>
      <c r="E34" s="75">
        <v>0</v>
      </c>
      <c r="F34" s="75">
        <v>0</v>
      </c>
      <c r="G34" s="75">
        <v>0</v>
      </c>
      <c r="H34" s="75">
        <v>0</v>
      </c>
      <c r="I34" s="75"/>
      <c r="J34" s="75"/>
      <c r="K34" s="75"/>
      <c r="L34" s="75"/>
    </row>
    <row r="35" customHeight="1" spans="1:12">
      <c r="A35" s="73" t="s">
        <v>600</v>
      </c>
      <c r="B35" s="74" t="s">
        <v>601</v>
      </c>
      <c r="C35" s="75">
        <v>0</v>
      </c>
      <c r="D35" s="75">
        <v>0</v>
      </c>
      <c r="E35" s="75">
        <v>0</v>
      </c>
      <c r="F35" s="75">
        <v>0</v>
      </c>
      <c r="G35" s="75">
        <v>0</v>
      </c>
      <c r="H35" s="75">
        <v>0</v>
      </c>
      <c r="I35" s="75">
        <v>0</v>
      </c>
      <c r="J35" s="75">
        <v>0</v>
      </c>
      <c r="K35" s="75">
        <v>0</v>
      </c>
      <c r="L35" s="75">
        <v>0</v>
      </c>
    </row>
    <row r="36" customHeight="1" spans="1:12">
      <c r="A36" s="73" t="s">
        <v>602</v>
      </c>
      <c r="B36" s="76" t="s">
        <v>603</v>
      </c>
      <c r="C36" s="77">
        <v>0</v>
      </c>
      <c r="D36" s="75">
        <v>0</v>
      </c>
      <c r="E36" s="75">
        <v>0</v>
      </c>
      <c r="F36" s="75">
        <v>0</v>
      </c>
      <c r="G36" s="75">
        <v>0</v>
      </c>
      <c r="H36" s="75">
        <v>0</v>
      </c>
      <c r="I36" s="75"/>
      <c r="J36" s="75"/>
      <c r="K36" s="75"/>
      <c r="L36" s="75"/>
    </row>
    <row r="37" customHeight="1" spans="1:12">
      <c r="A37" s="73" t="s">
        <v>604</v>
      </c>
      <c r="B37" s="74" t="s">
        <v>605</v>
      </c>
      <c r="C37" s="75">
        <v>0</v>
      </c>
      <c r="D37" s="75">
        <v>0</v>
      </c>
      <c r="E37" s="75">
        <v>0</v>
      </c>
      <c r="F37" s="75">
        <v>0</v>
      </c>
      <c r="G37" s="75">
        <v>0</v>
      </c>
      <c r="H37" s="75">
        <v>0</v>
      </c>
      <c r="I37" s="75">
        <v>0</v>
      </c>
      <c r="J37" s="75">
        <v>0</v>
      </c>
      <c r="K37" s="75">
        <v>0</v>
      </c>
      <c r="L37" s="75">
        <v>0</v>
      </c>
    </row>
    <row r="38" customHeight="1" spans="1:12">
      <c r="A38" s="73" t="s">
        <v>606</v>
      </c>
      <c r="B38" s="76" t="s">
        <v>607</v>
      </c>
      <c r="C38" s="77">
        <v>0</v>
      </c>
      <c r="D38" s="75">
        <v>0</v>
      </c>
      <c r="E38" s="75">
        <v>0</v>
      </c>
      <c r="F38" s="75">
        <v>0</v>
      </c>
      <c r="G38" s="75">
        <v>0</v>
      </c>
      <c r="H38" s="75">
        <v>0</v>
      </c>
      <c r="I38" s="75"/>
      <c r="J38" s="75"/>
      <c r="K38" s="75"/>
      <c r="L38" s="75"/>
    </row>
    <row r="39" customHeight="1" spans="1:12">
      <c r="A39" s="73" t="s">
        <v>608</v>
      </c>
      <c r="B39" s="76" t="s">
        <v>609</v>
      </c>
      <c r="C39" s="77">
        <v>0</v>
      </c>
      <c r="D39" s="75">
        <v>0</v>
      </c>
      <c r="E39" s="75">
        <v>0</v>
      </c>
      <c r="F39" s="75">
        <v>0</v>
      </c>
      <c r="G39" s="75">
        <v>0</v>
      </c>
      <c r="H39" s="75">
        <v>0</v>
      </c>
      <c r="I39" s="75"/>
      <c r="J39" s="75"/>
      <c r="K39" s="75"/>
      <c r="L39" s="75"/>
    </row>
    <row r="40" customHeight="1" spans="1:12">
      <c r="A40" s="73" t="s">
        <v>610</v>
      </c>
      <c r="B40" s="76" t="s">
        <v>611</v>
      </c>
      <c r="C40" s="77">
        <v>0</v>
      </c>
      <c r="D40" s="75">
        <v>0</v>
      </c>
      <c r="E40" s="75">
        <v>0</v>
      </c>
      <c r="F40" s="75">
        <v>0</v>
      </c>
      <c r="G40" s="75">
        <v>0</v>
      </c>
      <c r="H40" s="75">
        <v>0</v>
      </c>
      <c r="I40" s="75"/>
      <c r="J40" s="75"/>
      <c r="K40" s="75"/>
      <c r="L40" s="75"/>
    </row>
    <row r="41" customHeight="1" spans="1:12">
      <c r="A41" s="73" t="s">
        <v>412</v>
      </c>
      <c r="B41" s="74" t="s">
        <v>413</v>
      </c>
      <c r="C41" s="75">
        <v>35.956</v>
      </c>
      <c r="D41" s="75">
        <v>0</v>
      </c>
      <c r="E41" s="75">
        <v>23.334</v>
      </c>
      <c r="F41" s="75">
        <v>0</v>
      </c>
      <c r="G41" s="75">
        <v>0</v>
      </c>
      <c r="H41" s="75">
        <v>12.622</v>
      </c>
      <c r="I41" s="75">
        <v>0</v>
      </c>
      <c r="J41" s="75">
        <v>0</v>
      </c>
      <c r="K41" s="75">
        <v>0</v>
      </c>
      <c r="L41" s="75">
        <v>0</v>
      </c>
    </row>
    <row r="42" customHeight="1" spans="1:12">
      <c r="A42" s="73" t="s">
        <v>612</v>
      </c>
      <c r="B42" s="76" t="s">
        <v>613</v>
      </c>
      <c r="C42" s="77">
        <v>0</v>
      </c>
      <c r="D42" s="75">
        <v>0</v>
      </c>
      <c r="E42" s="75">
        <v>0</v>
      </c>
      <c r="F42" s="75">
        <v>0</v>
      </c>
      <c r="G42" s="75">
        <v>0</v>
      </c>
      <c r="H42" s="75">
        <v>0</v>
      </c>
      <c r="I42" s="75"/>
      <c r="J42" s="75"/>
      <c r="K42" s="75"/>
      <c r="L42" s="75"/>
    </row>
    <row r="43" customHeight="1" spans="1:12">
      <c r="A43" s="73" t="s">
        <v>414</v>
      </c>
      <c r="B43" s="76" t="s">
        <v>415</v>
      </c>
      <c r="C43" s="77">
        <v>35.956</v>
      </c>
      <c r="D43" s="75">
        <v>0</v>
      </c>
      <c r="E43" s="75">
        <v>23.334</v>
      </c>
      <c r="F43" s="75">
        <v>0</v>
      </c>
      <c r="G43" s="75">
        <v>0</v>
      </c>
      <c r="H43" s="75">
        <v>12.622</v>
      </c>
      <c r="I43" s="75"/>
      <c r="J43" s="75"/>
      <c r="K43" s="75"/>
      <c r="L43" s="75"/>
    </row>
    <row r="44" customHeight="1" spans="1:12">
      <c r="A44" s="73" t="s">
        <v>614</v>
      </c>
      <c r="B44" s="74" t="s">
        <v>615</v>
      </c>
      <c r="C44" s="75">
        <v>0</v>
      </c>
      <c r="D44" s="75">
        <v>0</v>
      </c>
      <c r="E44" s="75">
        <v>0</v>
      </c>
      <c r="F44" s="75">
        <v>0</v>
      </c>
      <c r="G44" s="75">
        <v>0</v>
      </c>
      <c r="H44" s="75">
        <v>0</v>
      </c>
      <c r="I44" s="75">
        <v>0</v>
      </c>
      <c r="J44" s="75">
        <v>0</v>
      </c>
      <c r="K44" s="75">
        <v>0</v>
      </c>
      <c r="L44" s="75">
        <v>0</v>
      </c>
    </row>
    <row r="45" customHeight="1" spans="1:12">
      <c r="A45" s="73" t="s">
        <v>616</v>
      </c>
      <c r="B45" s="76" t="s">
        <v>617</v>
      </c>
      <c r="C45" s="77">
        <v>0</v>
      </c>
      <c r="D45" s="75">
        <v>0</v>
      </c>
      <c r="E45" s="75">
        <v>0</v>
      </c>
      <c r="F45" s="75">
        <v>0</v>
      </c>
      <c r="G45" s="75">
        <v>0</v>
      </c>
      <c r="H45" s="75">
        <v>0</v>
      </c>
      <c r="I45" s="75"/>
      <c r="J45" s="75"/>
      <c r="K45" s="75"/>
      <c r="L45" s="75"/>
    </row>
    <row r="46" customHeight="1" spans="1:12">
      <c r="A46" s="73" t="s">
        <v>345</v>
      </c>
      <c r="B46" s="74" t="s">
        <v>618</v>
      </c>
      <c r="C46" s="75">
        <v>0</v>
      </c>
      <c r="D46" s="75">
        <v>0</v>
      </c>
      <c r="E46" s="75">
        <v>0</v>
      </c>
      <c r="F46" s="75">
        <v>0</v>
      </c>
      <c r="G46" s="75">
        <v>0</v>
      </c>
      <c r="H46" s="75">
        <v>0</v>
      </c>
      <c r="I46" s="75">
        <v>0</v>
      </c>
      <c r="J46" s="75">
        <v>0</v>
      </c>
      <c r="K46" s="75">
        <v>0</v>
      </c>
      <c r="L46" s="75">
        <v>0</v>
      </c>
    </row>
    <row r="47" customHeight="1" spans="1:12">
      <c r="A47" s="73" t="s">
        <v>619</v>
      </c>
      <c r="B47" s="74" t="s">
        <v>620</v>
      </c>
      <c r="C47" s="75">
        <v>0</v>
      </c>
      <c r="D47" s="75">
        <v>0</v>
      </c>
      <c r="E47" s="75">
        <v>0</v>
      </c>
      <c r="F47" s="75">
        <v>0</v>
      </c>
      <c r="G47" s="75">
        <v>0</v>
      </c>
      <c r="H47" s="75">
        <v>0</v>
      </c>
      <c r="I47" s="75">
        <v>0</v>
      </c>
      <c r="J47" s="75">
        <v>0</v>
      </c>
      <c r="K47" s="75">
        <v>0</v>
      </c>
      <c r="L47" s="75">
        <v>0</v>
      </c>
    </row>
    <row r="48" customHeight="1" spans="1:12">
      <c r="A48" s="73" t="s">
        <v>621</v>
      </c>
      <c r="B48" s="76" t="s">
        <v>622</v>
      </c>
      <c r="C48" s="77">
        <v>0</v>
      </c>
      <c r="D48" s="75">
        <v>0</v>
      </c>
      <c r="E48" s="75">
        <v>0</v>
      </c>
      <c r="F48" s="75">
        <v>0</v>
      </c>
      <c r="G48" s="75">
        <v>0</v>
      </c>
      <c r="H48" s="75">
        <v>0</v>
      </c>
      <c r="I48" s="75"/>
      <c r="J48" s="75"/>
      <c r="K48" s="75"/>
      <c r="L48" s="75"/>
    </row>
    <row r="49" customHeight="1" spans="1:12">
      <c r="A49" s="73" t="s">
        <v>362</v>
      </c>
      <c r="B49" s="74" t="s">
        <v>416</v>
      </c>
      <c r="C49" s="75">
        <v>30.572</v>
      </c>
      <c r="D49" s="75">
        <v>0</v>
      </c>
      <c r="E49" s="75">
        <v>18.343</v>
      </c>
      <c r="F49" s="75">
        <v>0</v>
      </c>
      <c r="G49" s="75">
        <v>0</v>
      </c>
      <c r="H49" s="75">
        <v>12.229</v>
      </c>
      <c r="I49" s="75">
        <v>0</v>
      </c>
      <c r="J49" s="75">
        <v>0</v>
      </c>
      <c r="K49" s="75">
        <v>0</v>
      </c>
      <c r="L49" s="75">
        <v>0</v>
      </c>
    </row>
    <row r="50" customHeight="1" spans="1:12">
      <c r="A50" s="73" t="s">
        <v>417</v>
      </c>
      <c r="B50" s="74" t="s">
        <v>418</v>
      </c>
      <c r="C50" s="75">
        <v>30.572</v>
      </c>
      <c r="D50" s="75">
        <v>0</v>
      </c>
      <c r="E50" s="75">
        <v>18.343</v>
      </c>
      <c r="F50" s="75">
        <v>0</v>
      </c>
      <c r="G50" s="75">
        <v>0</v>
      </c>
      <c r="H50" s="75">
        <v>12.229</v>
      </c>
      <c r="I50" s="75">
        <v>0</v>
      </c>
      <c r="J50" s="75">
        <v>0</v>
      </c>
      <c r="K50" s="75">
        <v>0</v>
      </c>
      <c r="L50" s="75">
        <v>0</v>
      </c>
    </row>
    <row r="51" customHeight="1" spans="1:12">
      <c r="A51" s="73" t="s">
        <v>419</v>
      </c>
      <c r="B51" s="76" t="s">
        <v>420</v>
      </c>
      <c r="C51" s="77">
        <v>30.572</v>
      </c>
      <c r="D51" s="75">
        <v>0</v>
      </c>
      <c r="E51" s="75">
        <v>18.343</v>
      </c>
      <c r="F51" s="75">
        <v>0</v>
      </c>
      <c r="G51" s="75">
        <v>0</v>
      </c>
      <c r="H51" s="75">
        <v>12.229</v>
      </c>
      <c r="I51" s="75"/>
      <c r="J51" s="75"/>
      <c r="K51" s="75"/>
      <c r="L51" s="75"/>
    </row>
    <row r="52" customHeight="1" spans="1:12">
      <c r="A52" s="73" t="s">
        <v>376</v>
      </c>
      <c r="B52" s="74" t="s">
        <v>623</v>
      </c>
      <c r="C52" s="75">
        <v>0</v>
      </c>
      <c r="D52" s="75">
        <v>0</v>
      </c>
      <c r="E52" s="75">
        <v>0</v>
      </c>
      <c r="F52" s="75">
        <v>0</v>
      </c>
      <c r="G52" s="75">
        <v>0</v>
      </c>
      <c r="H52" s="75">
        <v>0</v>
      </c>
      <c r="I52" s="75">
        <v>0</v>
      </c>
      <c r="J52" s="75">
        <v>0</v>
      </c>
      <c r="K52" s="75">
        <v>0</v>
      </c>
      <c r="L52" s="75">
        <v>0</v>
      </c>
    </row>
    <row r="53" customHeight="1" spans="1:12">
      <c r="A53" s="73" t="s">
        <v>624</v>
      </c>
      <c r="B53" s="74" t="s">
        <v>625</v>
      </c>
      <c r="C53" s="75">
        <v>0</v>
      </c>
      <c r="D53" s="75">
        <v>0</v>
      </c>
      <c r="E53" s="75">
        <v>0</v>
      </c>
      <c r="F53" s="75">
        <v>0</v>
      </c>
      <c r="G53" s="75">
        <v>0</v>
      </c>
      <c r="H53" s="75">
        <v>0</v>
      </c>
      <c r="I53" s="75">
        <v>0</v>
      </c>
      <c r="J53" s="75">
        <v>0</v>
      </c>
      <c r="K53" s="75">
        <v>0</v>
      </c>
      <c r="L53" s="75">
        <v>0</v>
      </c>
    </row>
    <row r="54" customHeight="1" spans="1:12">
      <c r="A54" s="73" t="s">
        <v>626</v>
      </c>
      <c r="B54" s="76" t="s">
        <v>627</v>
      </c>
      <c r="C54" s="77">
        <v>0</v>
      </c>
      <c r="D54" s="75">
        <v>0</v>
      </c>
      <c r="E54" s="75">
        <v>0</v>
      </c>
      <c r="F54" s="75">
        <v>0</v>
      </c>
      <c r="G54" s="75">
        <v>0</v>
      </c>
      <c r="H54" s="75">
        <v>0</v>
      </c>
      <c r="I54" s="75"/>
      <c r="J54" s="75"/>
      <c r="K54" s="75"/>
      <c r="L54" s="75"/>
    </row>
    <row r="55" customHeight="1" spans="1:12">
      <c r="A55" s="78"/>
      <c r="B55" s="74" t="s">
        <v>628</v>
      </c>
      <c r="C55" s="75">
        <v>0</v>
      </c>
      <c r="D55" s="75">
        <v>0</v>
      </c>
      <c r="E55" s="75">
        <v>0</v>
      </c>
      <c r="F55" s="75">
        <v>0</v>
      </c>
      <c r="G55" s="75">
        <v>0</v>
      </c>
      <c r="H55" s="75">
        <v>0</v>
      </c>
      <c r="I55" s="75">
        <v>0</v>
      </c>
      <c r="J55" s="75">
        <v>0</v>
      </c>
      <c r="K55" s="75">
        <v>0</v>
      </c>
      <c r="L55" s="75">
        <v>0</v>
      </c>
    </row>
    <row r="56" customHeight="1" spans="1:12">
      <c r="A56" s="73" t="s">
        <v>380</v>
      </c>
      <c r="B56" s="74" t="s">
        <v>629</v>
      </c>
      <c r="C56" s="75">
        <v>0</v>
      </c>
      <c r="D56" s="75">
        <v>0</v>
      </c>
      <c r="E56" s="75">
        <v>0</v>
      </c>
      <c r="F56" s="75">
        <v>0</v>
      </c>
      <c r="G56" s="75">
        <v>0</v>
      </c>
      <c r="H56" s="75">
        <v>0</v>
      </c>
      <c r="I56" s="75">
        <v>0</v>
      </c>
      <c r="J56" s="75">
        <v>0</v>
      </c>
      <c r="K56" s="75">
        <v>0</v>
      </c>
      <c r="L56" s="75">
        <v>0</v>
      </c>
    </row>
    <row r="57" customHeight="1" spans="1:12">
      <c r="A57" s="73" t="s">
        <v>630</v>
      </c>
      <c r="B57" s="74" t="s">
        <v>631</v>
      </c>
      <c r="C57" s="75">
        <v>0</v>
      </c>
      <c r="D57" s="75">
        <v>0</v>
      </c>
      <c r="E57" s="75">
        <v>0</v>
      </c>
      <c r="F57" s="75">
        <v>0</v>
      </c>
      <c r="G57" s="75">
        <v>0</v>
      </c>
      <c r="H57" s="75">
        <v>0</v>
      </c>
      <c r="I57" s="75">
        <v>0</v>
      </c>
      <c r="J57" s="75">
        <v>0</v>
      </c>
      <c r="K57" s="75">
        <v>0</v>
      </c>
      <c r="L57" s="75">
        <v>0</v>
      </c>
    </row>
    <row r="58" customHeight="1" spans="1:12">
      <c r="A58" s="73" t="s">
        <v>632</v>
      </c>
      <c r="B58" s="76" t="s">
        <v>633</v>
      </c>
      <c r="C58" s="77">
        <v>0</v>
      </c>
      <c r="D58" s="75">
        <v>0</v>
      </c>
      <c r="E58" s="75">
        <v>0</v>
      </c>
      <c r="F58" s="75">
        <v>0</v>
      </c>
      <c r="G58" s="75">
        <v>0</v>
      </c>
      <c r="H58" s="75">
        <v>0</v>
      </c>
      <c r="I58" s="75"/>
      <c r="J58" s="75"/>
      <c r="K58" s="75"/>
      <c r="L58" s="75"/>
    </row>
  </sheetData>
  <mergeCells count="10">
    <mergeCell ref="A5:B5"/>
    <mergeCell ref="H5:I5"/>
    <mergeCell ref="C5:C6"/>
    <mergeCell ref="D5:D6"/>
    <mergeCell ref="E5:E6"/>
    <mergeCell ref="F5:F6"/>
    <mergeCell ref="G5:G6"/>
    <mergeCell ref="J5:J6"/>
    <mergeCell ref="K5:K6"/>
    <mergeCell ref="L5:L6"/>
  </mergeCells>
  <printOptions horizontalCentered="1"/>
  <pageMargins left="0" right="0" top="0.999999984981507" bottom="0.999999984981507" header="0.499999992490753" footer="0.499999992490753"/>
  <pageSetup paperSize="9" scale="81"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57"/>
  <sheetViews>
    <sheetView showGridLines="0" showZeros="0" topLeftCell="A4" workbookViewId="0">
      <selection activeCell="M20" sqref="M20"/>
    </sheetView>
  </sheetViews>
  <sheetFormatPr defaultColWidth="6.875" defaultRowHeight="12.75" customHeight="1"/>
  <cols>
    <col min="1" max="1" width="17.125" style="58" customWidth="1"/>
    <col min="2" max="2" width="29" style="58" customWidth="1"/>
    <col min="3" max="6" width="18" style="58" customWidth="1"/>
    <col min="7" max="7" width="19.5" style="58" customWidth="1"/>
    <col min="8" max="8" width="21" style="58" customWidth="1"/>
    <col min="9" max="256" width="6.875" style="58"/>
    <col min="257" max="257" width="17.125" style="58" customWidth="1"/>
    <col min="258" max="258" width="34.875" style="58" customWidth="1"/>
    <col min="259" max="264" width="18" style="58" customWidth="1"/>
    <col min="265" max="512" width="6.875" style="58"/>
    <col min="513" max="513" width="17.125" style="58" customWidth="1"/>
    <col min="514" max="514" width="34.875" style="58" customWidth="1"/>
    <col min="515" max="520" width="18" style="58" customWidth="1"/>
    <col min="521" max="768" width="6.875" style="58"/>
    <col min="769" max="769" width="17.125" style="58" customWidth="1"/>
    <col min="770" max="770" width="34.875" style="58" customWidth="1"/>
    <col min="771" max="776" width="18" style="58" customWidth="1"/>
    <col min="777" max="1024" width="6.875" style="58"/>
    <col min="1025" max="1025" width="17.125" style="58" customWidth="1"/>
    <col min="1026" max="1026" width="34.875" style="58" customWidth="1"/>
    <col min="1027" max="1032" width="18" style="58" customWidth="1"/>
    <col min="1033" max="1280" width="6.875" style="58"/>
    <col min="1281" max="1281" width="17.125" style="58" customWidth="1"/>
    <col min="1282" max="1282" width="34.875" style="58" customWidth="1"/>
    <col min="1283" max="1288" width="18" style="58" customWidth="1"/>
    <col min="1289" max="1536" width="6.875" style="58"/>
    <col min="1537" max="1537" width="17.125" style="58" customWidth="1"/>
    <col min="1538" max="1538" width="34.875" style="58" customWidth="1"/>
    <col min="1539" max="1544" width="18" style="58" customWidth="1"/>
    <col min="1545" max="1792" width="6.875" style="58"/>
    <col min="1793" max="1793" width="17.125" style="58" customWidth="1"/>
    <col min="1794" max="1794" width="34.875" style="58" customWidth="1"/>
    <col min="1795" max="1800" width="18" style="58" customWidth="1"/>
    <col min="1801" max="2048" width="6.875" style="58"/>
    <col min="2049" max="2049" width="17.125" style="58" customWidth="1"/>
    <col min="2050" max="2050" width="34.875" style="58" customWidth="1"/>
    <col min="2051" max="2056" width="18" style="58" customWidth="1"/>
    <col min="2057" max="2304" width="6.875" style="58"/>
    <col min="2305" max="2305" width="17.125" style="58" customWidth="1"/>
    <col min="2306" max="2306" width="34.875" style="58" customWidth="1"/>
    <col min="2307" max="2312" width="18" style="58" customWidth="1"/>
    <col min="2313" max="2560" width="6.875" style="58"/>
    <col min="2561" max="2561" width="17.125" style="58" customWidth="1"/>
    <col min="2562" max="2562" width="34.875" style="58" customWidth="1"/>
    <col min="2563" max="2568" width="18" style="58" customWidth="1"/>
    <col min="2569" max="2816" width="6.875" style="58"/>
    <col min="2817" max="2817" width="17.125" style="58" customWidth="1"/>
    <col min="2818" max="2818" width="34.875" style="58" customWidth="1"/>
    <col min="2819" max="2824" width="18" style="58" customWidth="1"/>
    <col min="2825" max="3072" width="6.875" style="58"/>
    <col min="3073" max="3073" width="17.125" style="58" customWidth="1"/>
    <col min="3074" max="3074" width="34.875" style="58" customWidth="1"/>
    <col min="3075" max="3080" width="18" style="58" customWidth="1"/>
    <col min="3081" max="3328" width="6.875" style="58"/>
    <col min="3329" max="3329" width="17.125" style="58" customWidth="1"/>
    <col min="3330" max="3330" width="34.875" style="58" customWidth="1"/>
    <col min="3331" max="3336" width="18" style="58" customWidth="1"/>
    <col min="3337" max="3584" width="6.875" style="58"/>
    <col min="3585" max="3585" width="17.125" style="58" customWidth="1"/>
    <col min="3586" max="3586" width="34.875" style="58" customWidth="1"/>
    <col min="3587" max="3592" width="18" style="58" customWidth="1"/>
    <col min="3593" max="3840" width="6.875" style="58"/>
    <col min="3841" max="3841" width="17.125" style="58" customWidth="1"/>
    <col min="3842" max="3842" width="34.875" style="58" customWidth="1"/>
    <col min="3843" max="3848" width="18" style="58" customWidth="1"/>
    <col min="3849" max="4096" width="6.875" style="58"/>
    <col min="4097" max="4097" width="17.125" style="58" customWidth="1"/>
    <col min="4098" max="4098" width="34.875" style="58" customWidth="1"/>
    <col min="4099" max="4104" width="18" style="58" customWidth="1"/>
    <col min="4105" max="4352" width="6.875" style="58"/>
    <col min="4353" max="4353" width="17.125" style="58" customWidth="1"/>
    <col min="4354" max="4354" width="34.875" style="58" customWidth="1"/>
    <col min="4355" max="4360" width="18" style="58" customWidth="1"/>
    <col min="4361" max="4608" width="6.875" style="58"/>
    <col min="4609" max="4609" width="17.125" style="58" customWidth="1"/>
    <col min="4610" max="4610" width="34.875" style="58" customWidth="1"/>
    <col min="4611" max="4616" width="18" style="58" customWidth="1"/>
    <col min="4617" max="4864" width="6.875" style="58"/>
    <col min="4865" max="4865" width="17.125" style="58" customWidth="1"/>
    <col min="4866" max="4866" width="34.875" style="58" customWidth="1"/>
    <col min="4867" max="4872" width="18" style="58" customWidth="1"/>
    <col min="4873" max="5120" width="6.875" style="58"/>
    <col min="5121" max="5121" width="17.125" style="58" customWidth="1"/>
    <col min="5122" max="5122" width="34.875" style="58" customWidth="1"/>
    <col min="5123" max="5128" width="18" style="58" customWidth="1"/>
    <col min="5129" max="5376" width="6.875" style="58"/>
    <col min="5377" max="5377" width="17.125" style="58" customWidth="1"/>
    <col min="5378" max="5378" width="34.875" style="58" customWidth="1"/>
    <col min="5379" max="5384" width="18" style="58" customWidth="1"/>
    <col min="5385" max="5632" width="6.875" style="58"/>
    <col min="5633" max="5633" width="17.125" style="58" customWidth="1"/>
    <col min="5634" max="5634" width="34.875" style="58" customWidth="1"/>
    <col min="5635" max="5640" width="18" style="58" customWidth="1"/>
    <col min="5641" max="5888" width="6.875" style="58"/>
    <col min="5889" max="5889" width="17.125" style="58" customWidth="1"/>
    <col min="5890" max="5890" width="34.875" style="58" customWidth="1"/>
    <col min="5891" max="5896" width="18" style="58" customWidth="1"/>
    <col min="5897" max="6144" width="6.875" style="58"/>
    <col min="6145" max="6145" width="17.125" style="58" customWidth="1"/>
    <col min="6146" max="6146" width="34.875" style="58" customWidth="1"/>
    <col min="6147" max="6152" width="18" style="58" customWidth="1"/>
    <col min="6153" max="6400" width="6.875" style="58"/>
    <col min="6401" max="6401" width="17.125" style="58" customWidth="1"/>
    <col min="6402" max="6402" width="34.875" style="58" customWidth="1"/>
    <col min="6403" max="6408" width="18" style="58" customWidth="1"/>
    <col min="6409" max="6656" width="6.875" style="58"/>
    <col min="6657" max="6657" width="17.125" style="58" customWidth="1"/>
    <col min="6658" max="6658" width="34.875" style="58" customWidth="1"/>
    <col min="6659" max="6664" width="18" style="58" customWidth="1"/>
    <col min="6665" max="6912" width="6.875" style="58"/>
    <col min="6913" max="6913" width="17.125" style="58" customWidth="1"/>
    <col min="6914" max="6914" width="34.875" style="58" customWidth="1"/>
    <col min="6915" max="6920" width="18" style="58" customWidth="1"/>
    <col min="6921" max="7168" width="6.875" style="58"/>
    <col min="7169" max="7169" width="17.125" style="58" customWidth="1"/>
    <col min="7170" max="7170" width="34.875" style="58" customWidth="1"/>
    <col min="7171" max="7176" width="18" style="58" customWidth="1"/>
    <col min="7177" max="7424" width="6.875" style="58"/>
    <col min="7425" max="7425" width="17.125" style="58" customWidth="1"/>
    <col min="7426" max="7426" width="34.875" style="58" customWidth="1"/>
    <col min="7427" max="7432" width="18" style="58" customWidth="1"/>
    <col min="7433" max="7680" width="6.875" style="58"/>
    <col min="7681" max="7681" width="17.125" style="58" customWidth="1"/>
    <col min="7682" max="7682" width="34.875" style="58" customWidth="1"/>
    <col min="7683" max="7688" width="18" style="58" customWidth="1"/>
    <col min="7689" max="7936" width="6.875" style="58"/>
    <col min="7937" max="7937" width="17.125" style="58" customWidth="1"/>
    <col min="7938" max="7938" width="34.875" style="58" customWidth="1"/>
    <col min="7939" max="7944" width="18" style="58" customWidth="1"/>
    <col min="7945" max="8192" width="6.875" style="58"/>
    <col min="8193" max="8193" width="17.125" style="58" customWidth="1"/>
    <col min="8194" max="8194" width="34.875" style="58" customWidth="1"/>
    <col min="8195" max="8200" width="18" style="58" customWidth="1"/>
    <col min="8201" max="8448" width="6.875" style="58"/>
    <col min="8449" max="8449" width="17.125" style="58" customWidth="1"/>
    <col min="8450" max="8450" width="34.875" style="58" customWidth="1"/>
    <col min="8451" max="8456" width="18" style="58" customWidth="1"/>
    <col min="8457" max="8704" width="6.875" style="58"/>
    <col min="8705" max="8705" width="17.125" style="58" customWidth="1"/>
    <col min="8706" max="8706" width="34.875" style="58" customWidth="1"/>
    <col min="8707" max="8712" width="18" style="58" customWidth="1"/>
    <col min="8713" max="8960" width="6.875" style="58"/>
    <col min="8961" max="8961" width="17.125" style="58" customWidth="1"/>
    <col min="8962" max="8962" width="34.875" style="58" customWidth="1"/>
    <col min="8963" max="8968" width="18" style="58" customWidth="1"/>
    <col min="8969" max="9216" width="6.875" style="58"/>
    <col min="9217" max="9217" width="17.125" style="58" customWidth="1"/>
    <col min="9218" max="9218" width="34.875" style="58" customWidth="1"/>
    <col min="9219" max="9224" width="18" style="58" customWidth="1"/>
    <col min="9225" max="9472" width="6.875" style="58"/>
    <col min="9473" max="9473" width="17.125" style="58" customWidth="1"/>
    <col min="9474" max="9474" width="34.875" style="58" customWidth="1"/>
    <col min="9475" max="9480" width="18" style="58" customWidth="1"/>
    <col min="9481" max="9728" width="6.875" style="58"/>
    <col min="9729" max="9729" width="17.125" style="58" customWidth="1"/>
    <col min="9730" max="9730" width="34.875" style="58" customWidth="1"/>
    <col min="9731" max="9736" width="18" style="58" customWidth="1"/>
    <col min="9737" max="9984" width="6.875" style="58"/>
    <col min="9985" max="9985" width="17.125" style="58" customWidth="1"/>
    <col min="9986" max="9986" width="34.875" style="58" customWidth="1"/>
    <col min="9987" max="9992" width="18" style="58" customWidth="1"/>
    <col min="9993" max="10240" width="6.875" style="58"/>
    <col min="10241" max="10241" width="17.125" style="58" customWidth="1"/>
    <col min="10242" max="10242" width="34.875" style="58" customWidth="1"/>
    <col min="10243" max="10248" width="18" style="58" customWidth="1"/>
    <col min="10249" max="10496" width="6.875" style="58"/>
    <col min="10497" max="10497" width="17.125" style="58" customWidth="1"/>
    <col min="10498" max="10498" width="34.875" style="58" customWidth="1"/>
    <col min="10499" max="10504" width="18" style="58" customWidth="1"/>
    <col min="10505" max="10752" width="6.875" style="58"/>
    <col min="10753" max="10753" width="17.125" style="58" customWidth="1"/>
    <col min="10754" max="10754" width="34.875" style="58" customWidth="1"/>
    <col min="10755" max="10760" width="18" style="58" customWidth="1"/>
    <col min="10761" max="11008" width="6.875" style="58"/>
    <col min="11009" max="11009" width="17.125" style="58" customWidth="1"/>
    <col min="11010" max="11010" width="34.875" style="58" customWidth="1"/>
    <col min="11011" max="11016" width="18" style="58" customWidth="1"/>
    <col min="11017" max="11264" width="6.875" style="58"/>
    <col min="11265" max="11265" width="17.125" style="58" customWidth="1"/>
    <col min="11266" max="11266" width="34.875" style="58" customWidth="1"/>
    <col min="11267" max="11272" width="18" style="58" customWidth="1"/>
    <col min="11273" max="11520" width="6.875" style="58"/>
    <col min="11521" max="11521" width="17.125" style="58" customWidth="1"/>
    <col min="11522" max="11522" width="34.875" style="58" customWidth="1"/>
    <col min="11523" max="11528" width="18" style="58" customWidth="1"/>
    <col min="11529" max="11776" width="6.875" style="58"/>
    <col min="11777" max="11777" width="17.125" style="58" customWidth="1"/>
    <col min="11778" max="11778" width="34.875" style="58" customWidth="1"/>
    <col min="11779" max="11784" width="18" style="58" customWidth="1"/>
    <col min="11785" max="12032" width="6.875" style="58"/>
    <col min="12033" max="12033" width="17.125" style="58" customWidth="1"/>
    <col min="12034" max="12034" width="34.875" style="58" customWidth="1"/>
    <col min="12035" max="12040" width="18" style="58" customWidth="1"/>
    <col min="12041" max="12288" width="6.875" style="58"/>
    <col min="12289" max="12289" width="17.125" style="58" customWidth="1"/>
    <col min="12290" max="12290" width="34.875" style="58" customWidth="1"/>
    <col min="12291" max="12296" width="18" style="58" customWidth="1"/>
    <col min="12297" max="12544" width="6.875" style="58"/>
    <col min="12545" max="12545" width="17.125" style="58" customWidth="1"/>
    <col min="12546" max="12546" width="34.875" style="58" customWidth="1"/>
    <col min="12547" max="12552" width="18" style="58" customWidth="1"/>
    <col min="12553" max="12800" width="6.875" style="58"/>
    <col min="12801" max="12801" width="17.125" style="58" customWidth="1"/>
    <col min="12802" max="12802" width="34.875" style="58" customWidth="1"/>
    <col min="12803" max="12808" width="18" style="58" customWidth="1"/>
    <col min="12809" max="13056" width="6.875" style="58"/>
    <col min="13057" max="13057" width="17.125" style="58" customWidth="1"/>
    <col min="13058" max="13058" width="34.875" style="58" customWidth="1"/>
    <col min="13059" max="13064" width="18" style="58" customWidth="1"/>
    <col min="13065" max="13312" width="6.875" style="58"/>
    <col min="13313" max="13313" width="17.125" style="58" customWidth="1"/>
    <col min="13314" max="13314" width="34.875" style="58" customWidth="1"/>
    <col min="13315" max="13320" width="18" style="58" customWidth="1"/>
    <col min="13321" max="13568" width="6.875" style="58"/>
    <col min="13569" max="13569" width="17.125" style="58" customWidth="1"/>
    <col min="13570" max="13570" width="34.875" style="58" customWidth="1"/>
    <col min="13571" max="13576" width="18" style="58" customWidth="1"/>
    <col min="13577" max="13824" width="6.875" style="58"/>
    <col min="13825" max="13825" width="17.125" style="58" customWidth="1"/>
    <col min="13826" max="13826" width="34.875" style="58" customWidth="1"/>
    <col min="13827" max="13832" width="18" style="58" customWidth="1"/>
    <col min="13833" max="14080" width="6.875" style="58"/>
    <col min="14081" max="14081" width="17.125" style="58" customWidth="1"/>
    <col min="14082" max="14082" width="34.875" style="58" customWidth="1"/>
    <col min="14083" max="14088" width="18" style="58" customWidth="1"/>
    <col min="14089" max="14336" width="6.875" style="58"/>
    <col min="14337" max="14337" width="17.125" style="58" customWidth="1"/>
    <col min="14338" max="14338" width="34.875" style="58" customWidth="1"/>
    <col min="14339" max="14344" width="18" style="58" customWidth="1"/>
    <col min="14345" max="14592" width="6.875" style="58"/>
    <col min="14593" max="14593" width="17.125" style="58" customWidth="1"/>
    <col min="14594" max="14594" width="34.875" style="58" customWidth="1"/>
    <col min="14595" max="14600" width="18" style="58" customWidth="1"/>
    <col min="14601" max="14848" width="6.875" style="58"/>
    <col min="14849" max="14849" width="17.125" style="58" customWidth="1"/>
    <col min="14850" max="14850" width="34.875" style="58" customWidth="1"/>
    <col min="14851" max="14856" width="18" style="58" customWidth="1"/>
    <col min="14857" max="15104" width="6.875" style="58"/>
    <col min="15105" max="15105" width="17.125" style="58" customWidth="1"/>
    <col min="15106" max="15106" width="34.875" style="58" customWidth="1"/>
    <col min="15107" max="15112" width="18" style="58" customWidth="1"/>
    <col min="15113" max="15360" width="6.875" style="58"/>
    <col min="15361" max="15361" width="17.125" style="58" customWidth="1"/>
    <col min="15362" max="15362" width="34.875" style="58" customWidth="1"/>
    <col min="15363" max="15368" width="18" style="58" customWidth="1"/>
    <col min="15369" max="15616" width="6.875" style="58"/>
    <col min="15617" max="15617" width="17.125" style="58" customWidth="1"/>
    <col min="15618" max="15618" width="34.875" style="58" customWidth="1"/>
    <col min="15619" max="15624" width="18" style="58" customWidth="1"/>
    <col min="15625" max="15872" width="6.875" style="58"/>
    <col min="15873" max="15873" width="17.125" style="58" customWidth="1"/>
    <col min="15874" max="15874" width="34.875" style="58" customWidth="1"/>
    <col min="15875" max="15880" width="18" style="58" customWidth="1"/>
    <col min="15881" max="16128" width="6.875" style="58"/>
    <col min="16129" max="16129" width="17.125" style="58" customWidth="1"/>
    <col min="16130" max="16130" width="34.875" style="58" customWidth="1"/>
    <col min="16131" max="16136" width="18" style="58" customWidth="1"/>
    <col min="16137" max="16384" width="6.875" style="58"/>
  </cols>
  <sheetData>
    <row r="1" ht="20.1" customHeight="1" spans="1:2">
      <c r="A1" s="59" t="s">
        <v>634</v>
      </c>
      <c r="B1" s="60"/>
    </row>
    <row r="2" ht="44.25" customHeight="1" spans="1:8">
      <c r="A2" s="61" t="s">
        <v>635</v>
      </c>
      <c r="B2" s="61"/>
      <c r="C2" s="61"/>
      <c r="D2" s="61"/>
      <c r="E2" s="61"/>
      <c r="F2" s="61"/>
      <c r="G2" s="61"/>
      <c r="H2" s="61"/>
    </row>
    <row r="3" ht="20.1" customHeight="1" spans="1:8">
      <c r="A3" s="62"/>
      <c r="B3" s="63"/>
      <c r="C3" s="64"/>
      <c r="D3" s="64"/>
      <c r="E3" s="64"/>
      <c r="F3" s="64"/>
      <c r="G3" s="64"/>
      <c r="H3" s="65"/>
    </row>
    <row r="4" ht="25.5" customHeight="1" spans="1:8">
      <c r="A4" s="66"/>
      <c r="B4" s="67"/>
      <c r="C4" s="66"/>
      <c r="D4" s="66"/>
      <c r="E4" s="66"/>
      <c r="F4" s="66"/>
      <c r="G4" s="66"/>
      <c r="H4" s="68" t="s">
        <v>313</v>
      </c>
    </row>
    <row r="5" ht="29.25" customHeight="1" spans="1:8">
      <c r="A5" s="54" t="s">
        <v>390</v>
      </c>
      <c r="B5" s="54" t="s">
        <v>391</v>
      </c>
      <c r="C5" s="54" t="s">
        <v>318</v>
      </c>
      <c r="D5" s="69" t="s">
        <v>393</v>
      </c>
      <c r="E5" s="54" t="s">
        <v>394</v>
      </c>
      <c r="F5" s="54" t="s">
        <v>636</v>
      </c>
      <c r="G5" s="54" t="s">
        <v>637</v>
      </c>
      <c r="H5" s="54" t="s">
        <v>638</v>
      </c>
    </row>
    <row r="6" ht="27" customHeight="1" spans="1:8">
      <c r="A6" s="70"/>
      <c r="B6" s="71" t="s">
        <v>318</v>
      </c>
      <c r="C6" s="72">
        <v>863.8804</v>
      </c>
      <c r="D6" s="72">
        <v>652.7004</v>
      </c>
      <c r="E6" s="72">
        <v>211.18</v>
      </c>
      <c r="F6" s="72">
        <v>0</v>
      </c>
      <c r="G6" s="72">
        <v>0</v>
      </c>
      <c r="H6" s="72">
        <v>0</v>
      </c>
    </row>
    <row r="7" ht="18.75" customHeight="1" spans="1:8">
      <c r="A7" s="73" t="s">
        <v>341</v>
      </c>
      <c r="B7" s="74" t="s">
        <v>396</v>
      </c>
      <c r="C7" s="75">
        <v>105.143</v>
      </c>
      <c r="D7" s="75">
        <v>105.143</v>
      </c>
      <c r="E7" s="75">
        <v>0</v>
      </c>
      <c r="F7" s="75">
        <v>0</v>
      </c>
      <c r="G7" s="75">
        <v>0</v>
      </c>
      <c r="H7" s="75">
        <v>0</v>
      </c>
    </row>
    <row r="8" ht="18.75" customHeight="1" spans="1:8">
      <c r="A8" s="73" t="s">
        <v>397</v>
      </c>
      <c r="B8" s="74" t="s">
        <v>398</v>
      </c>
      <c r="C8" s="75">
        <v>105.143</v>
      </c>
      <c r="D8" s="75">
        <v>105.143</v>
      </c>
      <c r="E8" s="75">
        <v>0</v>
      </c>
      <c r="F8" s="75">
        <v>0</v>
      </c>
      <c r="G8" s="75">
        <v>0</v>
      </c>
      <c r="H8" s="75">
        <v>0</v>
      </c>
    </row>
    <row r="9" customHeight="1" spans="1:8">
      <c r="A9" s="73" t="s">
        <v>564</v>
      </c>
      <c r="B9" s="76" t="s">
        <v>565</v>
      </c>
      <c r="C9" s="77">
        <v>0</v>
      </c>
      <c r="D9" s="75">
        <v>0</v>
      </c>
      <c r="E9" s="75">
        <v>0</v>
      </c>
      <c r="F9" s="75">
        <v>0</v>
      </c>
      <c r="G9" s="75"/>
      <c r="H9" s="75"/>
    </row>
    <row r="10" customHeight="1" spans="1:9">
      <c r="A10" s="73" t="s">
        <v>566</v>
      </c>
      <c r="B10" s="76" t="s">
        <v>567</v>
      </c>
      <c r="C10" s="77">
        <v>0</v>
      </c>
      <c r="D10" s="75">
        <v>0</v>
      </c>
      <c r="E10" s="75">
        <v>0</v>
      </c>
      <c r="F10" s="75">
        <v>0</v>
      </c>
      <c r="G10" s="75"/>
      <c r="H10" s="75"/>
      <c r="I10" s="60"/>
    </row>
    <row r="11" customHeight="1" spans="1:8">
      <c r="A11" s="73" t="s">
        <v>399</v>
      </c>
      <c r="B11" s="76" t="s">
        <v>400</v>
      </c>
      <c r="C11" s="77">
        <v>40.762</v>
      </c>
      <c r="D11" s="75">
        <v>40.762</v>
      </c>
      <c r="E11" s="75">
        <v>0</v>
      </c>
      <c r="F11" s="75">
        <v>0</v>
      </c>
      <c r="G11" s="75"/>
      <c r="H11" s="75"/>
    </row>
    <row r="12" customHeight="1" spans="1:8">
      <c r="A12" s="73" t="s">
        <v>401</v>
      </c>
      <c r="B12" s="76" t="s">
        <v>402</v>
      </c>
      <c r="C12" s="77">
        <v>20.381</v>
      </c>
      <c r="D12" s="75">
        <v>20.381</v>
      </c>
      <c r="E12" s="75">
        <v>0</v>
      </c>
      <c r="F12" s="75">
        <v>0</v>
      </c>
      <c r="G12" s="75"/>
      <c r="H12" s="75"/>
    </row>
    <row r="13" customHeight="1" spans="1:9">
      <c r="A13" s="73" t="s">
        <v>403</v>
      </c>
      <c r="B13" s="76" t="s">
        <v>404</v>
      </c>
      <c r="C13" s="77">
        <v>44</v>
      </c>
      <c r="D13" s="75">
        <v>44</v>
      </c>
      <c r="E13" s="75">
        <v>0</v>
      </c>
      <c r="F13" s="75">
        <v>0</v>
      </c>
      <c r="G13" s="75"/>
      <c r="H13" s="75"/>
      <c r="I13" s="60"/>
    </row>
    <row r="14" customHeight="1" spans="1:8">
      <c r="A14" s="73" t="s">
        <v>343</v>
      </c>
      <c r="B14" s="74" t="s">
        <v>405</v>
      </c>
      <c r="C14" s="75">
        <v>728.1654</v>
      </c>
      <c r="D14" s="75">
        <v>516.9854</v>
      </c>
      <c r="E14" s="75">
        <v>211.18</v>
      </c>
      <c r="F14" s="75">
        <v>0</v>
      </c>
      <c r="G14" s="75">
        <v>0</v>
      </c>
      <c r="H14" s="75">
        <v>0</v>
      </c>
    </row>
    <row r="15" customHeight="1" spans="1:8">
      <c r="A15" s="73" t="s">
        <v>568</v>
      </c>
      <c r="B15" s="74" t="s">
        <v>569</v>
      </c>
      <c r="C15" s="75">
        <v>0</v>
      </c>
      <c r="D15" s="75">
        <v>0</v>
      </c>
      <c r="E15" s="75">
        <v>0</v>
      </c>
      <c r="F15" s="75">
        <v>0</v>
      </c>
      <c r="G15" s="75">
        <v>0</v>
      </c>
      <c r="H15" s="75">
        <v>0</v>
      </c>
    </row>
    <row r="16" customHeight="1" spans="1:8">
      <c r="A16" s="73" t="s">
        <v>570</v>
      </c>
      <c r="B16" s="76" t="s">
        <v>571</v>
      </c>
      <c r="C16" s="77">
        <v>0</v>
      </c>
      <c r="D16" s="75">
        <v>0</v>
      </c>
      <c r="E16" s="75">
        <v>0</v>
      </c>
      <c r="F16" s="75">
        <v>0</v>
      </c>
      <c r="G16" s="75"/>
      <c r="H16" s="75"/>
    </row>
    <row r="17" customHeight="1" spans="1:8">
      <c r="A17" s="73" t="s">
        <v>572</v>
      </c>
      <c r="B17" s="76" t="s">
        <v>573</v>
      </c>
      <c r="C17" s="77">
        <v>0</v>
      </c>
      <c r="D17" s="75">
        <v>0</v>
      </c>
      <c r="E17" s="75">
        <v>0</v>
      </c>
      <c r="F17" s="75">
        <v>0</v>
      </c>
      <c r="G17" s="75"/>
      <c r="H17" s="75"/>
    </row>
    <row r="18" customHeight="1" spans="1:8">
      <c r="A18" s="73" t="s">
        <v>574</v>
      </c>
      <c r="B18" s="74" t="s">
        <v>575</v>
      </c>
      <c r="C18" s="75">
        <v>0</v>
      </c>
      <c r="D18" s="75">
        <v>0</v>
      </c>
      <c r="E18" s="75">
        <v>0</v>
      </c>
      <c r="F18" s="75">
        <v>0</v>
      </c>
      <c r="G18" s="75">
        <v>0</v>
      </c>
      <c r="H18" s="75">
        <v>0</v>
      </c>
    </row>
    <row r="19" customHeight="1" spans="1:8">
      <c r="A19" s="73" t="s">
        <v>576</v>
      </c>
      <c r="B19" s="76" t="s">
        <v>577</v>
      </c>
      <c r="C19" s="77">
        <v>0</v>
      </c>
      <c r="D19" s="75">
        <v>0</v>
      </c>
      <c r="E19" s="75">
        <v>0</v>
      </c>
      <c r="F19" s="75">
        <v>0</v>
      </c>
      <c r="G19" s="75"/>
      <c r="H19" s="75"/>
    </row>
    <row r="20" customHeight="1" spans="1:8">
      <c r="A20" s="73" t="s">
        <v>578</v>
      </c>
      <c r="B20" s="76" t="s">
        <v>579</v>
      </c>
      <c r="C20" s="77">
        <v>0</v>
      </c>
      <c r="D20" s="75">
        <v>0</v>
      </c>
      <c r="E20" s="75">
        <v>0</v>
      </c>
      <c r="F20" s="75">
        <v>0</v>
      </c>
      <c r="G20" s="75"/>
      <c r="H20" s="75"/>
    </row>
    <row r="21" customHeight="1" spans="1:8">
      <c r="A21" s="73" t="s">
        <v>406</v>
      </c>
      <c r="B21" s="74" t="s">
        <v>407</v>
      </c>
      <c r="C21" s="75">
        <v>692.2094</v>
      </c>
      <c r="D21" s="75">
        <v>481.0294</v>
      </c>
      <c r="E21" s="75">
        <v>211.18</v>
      </c>
      <c r="F21" s="75">
        <v>0</v>
      </c>
      <c r="G21" s="75">
        <v>0</v>
      </c>
      <c r="H21" s="75">
        <v>0</v>
      </c>
    </row>
    <row r="22" customHeight="1" spans="1:8">
      <c r="A22" s="73" t="s">
        <v>580</v>
      </c>
      <c r="B22" s="76" t="s">
        <v>581</v>
      </c>
      <c r="C22" s="77">
        <v>0</v>
      </c>
      <c r="D22" s="75">
        <v>0</v>
      </c>
      <c r="E22" s="75">
        <v>0</v>
      </c>
      <c r="F22" s="75">
        <v>0</v>
      </c>
      <c r="G22" s="75"/>
      <c r="H22" s="75"/>
    </row>
    <row r="23" customHeight="1" spans="1:8">
      <c r="A23" s="73" t="s">
        <v>408</v>
      </c>
      <c r="B23" s="76" t="s">
        <v>409</v>
      </c>
      <c r="C23" s="77">
        <v>646.2094</v>
      </c>
      <c r="D23" s="75">
        <v>481.0294</v>
      </c>
      <c r="E23" s="75">
        <v>165.18</v>
      </c>
      <c r="F23" s="75">
        <v>0</v>
      </c>
      <c r="G23" s="75"/>
      <c r="H23" s="75"/>
    </row>
    <row r="24" customHeight="1" spans="1:8">
      <c r="A24" s="73" t="s">
        <v>410</v>
      </c>
      <c r="B24" s="76" t="s">
        <v>411</v>
      </c>
      <c r="C24" s="77">
        <v>46</v>
      </c>
      <c r="D24" s="75">
        <v>0</v>
      </c>
      <c r="E24" s="75">
        <v>46</v>
      </c>
      <c r="F24" s="75">
        <v>0</v>
      </c>
      <c r="G24" s="75"/>
      <c r="H24" s="75"/>
    </row>
    <row r="25" customHeight="1" spans="1:8">
      <c r="A25" s="73" t="s">
        <v>582</v>
      </c>
      <c r="B25" s="74" t="s">
        <v>583</v>
      </c>
      <c r="C25" s="75">
        <v>0</v>
      </c>
      <c r="D25" s="75">
        <v>0</v>
      </c>
      <c r="E25" s="75">
        <v>0</v>
      </c>
      <c r="F25" s="75">
        <v>0</v>
      </c>
      <c r="G25" s="75">
        <v>0</v>
      </c>
      <c r="H25" s="75">
        <v>0</v>
      </c>
    </row>
    <row r="26" customHeight="1" spans="1:8">
      <c r="A26" s="73" t="s">
        <v>584</v>
      </c>
      <c r="B26" s="76" t="s">
        <v>585</v>
      </c>
      <c r="C26" s="77">
        <v>0</v>
      </c>
      <c r="D26" s="75">
        <v>0</v>
      </c>
      <c r="E26" s="75">
        <v>0</v>
      </c>
      <c r="F26" s="75">
        <v>0</v>
      </c>
      <c r="G26" s="75"/>
      <c r="H26" s="75"/>
    </row>
    <row r="27" customHeight="1" spans="1:8">
      <c r="A27" s="73" t="s">
        <v>586</v>
      </c>
      <c r="B27" s="76" t="s">
        <v>587</v>
      </c>
      <c r="C27" s="77">
        <v>0</v>
      </c>
      <c r="D27" s="75">
        <v>0</v>
      </c>
      <c r="E27" s="75">
        <v>0</v>
      </c>
      <c r="F27" s="75">
        <v>0</v>
      </c>
      <c r="G27" s="75"/>
      <c r="H27" s="75"/>
    </row>
    <row r="28" customHeight="1" spans="1:8">
      <c r="A28" s="73" t="s">
        <v>588</v>
      </c>
      <c r="B28" s="76" t="s">
        <v>589</v>
      </c>
      <c r="C28" s="77">
        <v>0</v>
      </c>
      <c r="D28" s="75">
        <v>0</v>
      </c>
      <c r="E28" s="75">
        <v>0</v>
      </c>
      <c r="F28" s="75">
        <v>0</v>
      </c>
      <c r="G28" s="75"/>
      <c r="H28" s="75"/>
    </row>
    <row r="29" customHeight="1" spans="1:8">
      <c r="A29" s="73" t="s">
        <v>590</v>
      </c>
      <c r="B29" s="76" t="s">
        <v>591</v>
      </c>
      <c r="C29" s="77">
        <v>0</v>
      </c>
      <c r="D29" s="75">
        <v>0</v>
      </c>
      <c r="E29" s="75">
        <v>0</v>
      </c>
      <c r="F29" s="75">
        <v>0</v>
      </c>
      <c r="G29" s="75"/>
      <c r="H29" s="75"/>
    </row>
    <row r="30" customHeight="1" spans="1:8">
      <c r="A30" s="73" t="s">
        <v>592</v>
      </c>
      <c r="B30" s="76" t="s">
        <v>593</v>
      </c>
      <c r="C30" s="77">
        <v>0</v>
      </c>
      <c r="D30" s="75">
        <v>0</v>
      </c>
      <c r="E30" s="75">
        <v>0</v>
      </c>
      <c r="F30" s="75">
        <v>0</v>
      </c>
      <c r="G30" s="75"/>
      <c r="H30" s="75"/>
    </row>
    <row r="31" customHeight="1" spans="1:8">
      <c r="A31" s="73" t="s">
        <v>594</v>
      </c>
      <c r="B31" s="76" t="s">
        <v>595</v>
      </c>
      <c r="C31" s="77">
        <v>0</v>
      </c>
      <c r="D31" s="75">
        <v>0</v>
      </c>
      <c r="E31" s="75">
        <v>0</v>
      </c>
      <c r="F31" s="75">
        <v>0</v>
      </c>
      <c r="G31" s="75"/>
      <c r="H31" s="75"/>
    </row>
    <row r="32" customHeight="1" spans="1:8">
      <c r="A32" s="73" t="s">
        <v>596</v>
      </c>
      <c r="B32" s="76" t="s">
        <v>597</v>
      </c>
      <c r="C32" s="77">
        <v>0</v>
      </c>
      <c r="D32" s="75">
        <v>0</v>
      </c>
      <c r="E32" s="75">
        <v>0</v>
      </c>
      <c r="F32" s="75">
        <v>0</v>
      </c>
      <c r="G32" s="75"/>
      <c r="H32" s="75"/>
    </row>
    <row r="33" customHeight="1" spans="1:8">
      <c r="A33" s="73" t="s">
        <v>598</v>
      </c>
      <c r="B33" s="76" t="s">
        <v>599</v>
      </c>
      <c r="C33" s="77">
        <v>0</v>
      </c>
      <c r="D33" s="75">
        <v>0</v>
      </c>
      <c r="E33" s="75">
        <v>0</v>
      </c>
      <c r="F33" s="75">
        <v>0</v>
      </c>
      <c r="G33" s="75"/>
      <c r="H33" s="75"/>
    </row>
    <row r="34" customHeight="1" spans="1:8">
      <c r="A34" s="73" t="s">
        <v>600</v>
      </c>
      <c r="B34" s="74" t="s">
        <v>601</v>
      </c>
      <c r="C34" s="75">
        <v>0</v>
      </c>
      <c r="D34" s="75">
        <v>0</v>
      </c>
      <c r="E34" s="75">
        <v>0</v>
      </c>
      <c r="F34" s="75">
        <v>0</v>
      </c>
      <c r="G34" s="75">
        <v>0</v>
      </c>
      <c r="H34" s="75">
        <v>0</v>
      </c>
    </row>
    <row r="35" customHeight="1" spans="1:8">
      <c r="A35" s="73" t="s">
        <v>602</v>
      </c>
      <c r="B35" s="76" t="s">
        <v>603</v>
      </c>
      <c r="C35" s="77">
        <v>0</v>
      </c>
      <c r="D35" s="75">
        <v>0</v>
      </c>
      <c r="E35" s="75">
        <v>0</v>
      </c>
      <c r="F35" s="75">
        <v>0</v>
      </c>
      <c r="G35" s="75"/>
      <c r="H35" s="75"/>
    </row>
    <row r="36" customHeight="1" spans="1:8">
      <c r="A36" s="73" t="s">
        <v>604</v>
      </c>
      <c r="B36" s="74" t="s">
        <v>605</v>
      </c>
      <c r="C36" s="75">
        <v>0</v>
      </c>
      <c r="D36" s="75">
        <v>0</v>
      </c>
      <c r="E36" s="75">
        <v>0</v>
      </c>
      <c r="F36" s="75">
        <v>0</v>
      </c>
      <c r="G36" s="75">
        <v>0</v>
      </c>
      <c r="H36" s="75">
        <v>0</v>
      </c>
    </row>
    <row r="37" customHeight="1" spans="1:8">
      <c r="A37" s="73" t="s">
        <v>606</v>
      </c>
      <c r="B37" s="76" t="s">
        <v>607</v>
      </c>
      <c r="C37" s="77">
        <v>0</v>
      </c>
      <c r="D37" s="75">
        <v>0</v>
      </c>
      <c r="E37" s="75">
        <v>0</v>
      </c>
      <c r="F37" s="75">
        <v>0</v>
      </c>
      <c r="G37" s="75"/>
      <c r="H37" s="75"/>
    </row>
    <row r="38" customHeight="1" spans="1:8">
      <c r="A38" s="73" t="s">
        <v>608</v>
      </c>
      <c r="B38" s="76" t="s">
        <v>609</v>
      </c>
      <c r="C38" s="77">
        <v>0</v>
      </c>
      <c r="D38" s="75">
        <v>0</v>
      </c>
      <c r="E38" s="75">
        <v>0</v>
      </c>
      <c r="F38" s="75">
        <v>0</v>
      </c>
      <c r="G38" s="75"/>
      <c r="H38" s="75"/>
    </row>
    <row r="39" customHeight="1" spans="1:8">
      <c r="A39" s="73" t="s">
        <v>610</v>
      </c>
      <c r="B39" s="76" t="s">
        <v>611</v>
      </c>
      <c r="C39" s="77">
        <v>0</v>
      </c>
      <c r="D39" s="75">
        <v>0</v>
      </c>
      <c r="E39" s="75">
        <v>0</v>
      </c>
      <c r="F39" s="75">
        <v>0</v>
      </c>
      <c r="G39" s="75"/>
      <c r="H39" s="75"/>
    </row>
    <row r="40" customHeight="1" spans="1:8">
      <c r="A40" s="73" t="s">
        <v>412</v>
      </c>
      <c r="B40" s="74" t="s">
        <v>413</v>
      </c>
      <c r="C40" s="75">
        <v>35.956</v>
      </c>
      <c r="D40" s="75">
        <v>35.956</v>
      </c>
      <c r="E40" s="75">
        <v>0</v>
      </c>
      <c r="F40" s="75">
        <v>0</v>
      </c>
      <c r="G40" s="75">
        <v>0</v>
      </c>
      <c r="H40" s="75">
        <v>0</v>
      </c>
    </row>
    <row r="41" customHeight="1" spans="1:8">
      <c r="A41" s="73" t="s">
        <v>612</v>
      </c>
      <c r="B41" s="76" t="s">
        <v>613</v>
      </c>
      <c r="C41" s="77">
        <v>0</v>
      </c>
      <c r="D41" s="75">
        <v>0</v>
      </c>
      <c r="E41" s="75">
        <v>0</v>
      </c>
      <c r="F41" s="75">
        <v>0</v>
      </c>
      <c r="G41" s="75"/>
      <c r="H41" s="75"/>
    </row>
    <row r="42" customHeight="1" spans="1:8">
      <c r="A42" s="73" t="s">
        <v>414</v>
      </c>
      <c r="B42" s="76" t="s">
        <v>415</v>
      </c>
      <c r="C42" s="77">
        <v>35.956</v>
      </c>
      <c r="D42" s="75">
        <v>35.956</v>
      </c>
      <c r="E42" s="75">
        <v>0</v>
      </c>
      <c r="F42" s="75">
        <v>0</v>
      </c>
      <c r="G42" s="75"/>
      <c r="H42" s="75"/>
    </row>
    <row r="43" customHeight="1" spans="1:8">
      <c r="A43" s="73" t="s">
        <v>614</v>
      </c>
      <c r="B43" s="74" t="s">
        <v>615</v>
      </c>
      <c r="C43" s="75">
        <v>0</v>
      </c>
      <c r="D43" s="75">
        <v>0</v>
      </c>
      <c r="E43" s="75">
        <v>0</v>
      </c>
      <c r="F43" s="75">
        <v>0</v>
      </c>
      <c r="G43" s="75">
        <v>0</v>
      </c>
      <c r="H43" s="75">
        <v>0</v>
      </c>
    </row>
    <row r="44" customHeight="1" spans="1:8">
      <c r="A44" s="73" t="s">
        <v>616</v>
      </c>
      <c r="B44" s="76" t="s">
        <v>617</v>
      </c>
      <c r="C44" s="77">
        <v>0</v>
      </c>
      <c r="D44" s="75">
        <v>0</v>
      </c>
      <c r="E44" s="75">
        <v>0</v>
      </c>
      <c r="F44" s="75">
        <v>0</v>
      </c>
      <c r="G44" s="75"/>
      <c r="H44" s="75"/>
    </row>
    <row r="45" customHeight="1" spans="1:8">
      <c r="A45" s="73" t="s">
        <v>345</v>
      </c>
      <c r="B45" s="74" t="s">
        <v>618</v>
      </c>
      <c r="C45" s="75">
        <v>0</v>
      </c>
      <c r="D45" s="75">
        <v>0</v>
      </c>
      <c r="E45" s="75">
        <v>0</v>
      </c>
      <c r="F45" s="75">
        <v>0</v>
      </c>
      <c r="G45" s="75">
        <v>0</v>
      </c>
      <c r="H45" s="75">
        <v>0</v>
      </c>
    </row>
    <row r="46" customHeight="1" spans="1:8">
      <c r="A46" s="73" t="s">
        <v>619</v>
      </c>
      <c r="B46" s="74" t="s">
        <v>620</v>
      </c>
      <c r="C46" s="75">
        <v>0</v>
      </c>
      <c r="D46" s="75">
        <v>0</v>
      </c>
      <c r="E46" s="75">
        <v>0</v>
      </c>
      <c r="F46" s="75">
        <v>0</v>
      </c>
      <c r="G46" s="75">
        <v>0</v>
      </c>
      <c r="H46" s="75">
        <v>0</v>
      </c>
    </row>
    <row r="47" customHeight="1" spans="1:8">
      <c r="A47" s="73" t="s">
        <v>621</v>
      </c>
      <c r="B47" s="76" t="s">
        <v>622</v>
      </c>
      <c r="C47" s="77">
        <v>0</v>
      </c>
      <c r="D47" s="75">
        <v>0</v>
      </c>
      <c r="E47" s="75">
        <v>0</v>
      </c>
      <c r="F47" s="75">
        <v>0</v>
      </c>
      <c r="G47" s="75"/>
      <c r="H47" s="75"/>
    </row>
    <row r="48" customHeight="1" spans="1:8">
      <c r="A48" s="73" t="s">
        <v>362</v>
      </c>
      <c r="B48" s="74" t="s">
        <v>416</v>
      </c>
      <c r="C48" s="75">
        <v>30.572</v>
      </c>
      <c r="D48" s="75">
        <v>30.572</v>
      </c>
      <c r="E48" s="75">
        <v>0</v>
      </c>
      <c r="F48" s="75">
        <v>0</v>
      </c>
      <c r="G48" s="75">
        <v>0</v>
      </c>
      <c r="H48" s="75">
        <v>0</v>
      </c>
    </row>
    <row r="49" customHeight="1" spans="1:8">
      <c r="A49" s="73" t="s">
        <v>417</v>
      </c>
      <c r="B49" s="74" t="s">
        <v>418</v>
      </c>
      <c r="C49" s="75">
        <v>30.572</v>
      </c>
      <c r="D49" s="75">
        <v>30.572</v>
      </c>
      <c r="E49" s="75">
        <v>0</v>
      </c>
      <c r="F49" s="75">
        <v>0</v>
      </c>
      <c r="G49" s="75">
        <v>0</v>
      </c>
      <c r="H49" s="75">
        <v>0</v>
      </c>
    </row>
    <row r="50" customHeight="1" spans="1:8">
      <c r="A50" s="73" t="s">
        <v>419</v>
      </c>
      <c r="B50" s="76" t="s">
        <v>420</v>
      </c>
      <c r="C50" s="77">
        <v>30.572</v>
      </c>
      <c r="D50" s="75">
        <v>30.572</v>
      </c>
      <c r="E50" s="75">
        <v>0</v>
      </c>
      <c r="F50" s="75">
        <v>0</v>
      </c>
      <c r="G50" s="75"/>
      <c r="H50" s="75"/>
    </row>
    <row r="51" customHeight="1" spans="1:8">
      <c r="A51" s="73" t="s">
        <v>376</v>
      </c>
      <c r="B51" s="74" t="s">
        <v>623</v>
      </c>
      <c r="C51" s="75">
        <v>0</v>
      </c>
      <c r="D51" s="75">
        <v>0</v>
      </c>
      <c r="E51" s="75">
        <v>0</v>
      </c>
      <c r="F51" s="75">
        <v>0</v>
      </c>
      <c r="G51" s="75">
        <v>0</v>
      </c>
      <c r="H51" s="75">
        <v>0</v>
      </c>
    </row>
    <row r="52" customHeight="1" spans="1:8">
      <c r="A52" s="73" t="s">
        <v>624</v>
      </c>
      <c r="B52" s="74" t="s">
        <v>625</v>
      </c>
      <c r="C52" s="75">
        <v>0</v>
      </c>
      <c r="D52" s="75">
        <v>0</v>
      </c>
      <c r="E52" s="75">
        <v>0</v>
      </c>
      <c r="F52" s="75">
        <v>0</v>
      </c>
      <c r="G52" s="75">
        <v>0</v>
      </c>
      <c r="H52" s="75">
        <v>0</v>
      </c>
    </row>
    <row r="53" customHeight="1" spans="1:8">
      <c r="A53" s="73" t="s">
        <v>626</v>
      </c>
      <c r="B53" s="76" t="s">
        <v>627</v>
      </c>
      <c r="C53" s="77">
        <v>0</v>
      </c>
      <c r="D53" s="75">
        <v>0</v>
      </c>
      <c r="E53" s="75">
        <v>0</v>
      </c>
      <c r="F53" s="75">
        <v>0</v>
      </c>
      <c r="G53" s="75"/>
      <c r="H53" s="75"/>
    </row>
    <row r="54" customHeight="1" spans="1:8">
      <c r="A54" s="78"/>
      <c r="B54" s="74" t="s">
        <v>628</v>
      </c>
      <c r="C54" s="75">
        <v>0</v>
      </c>
      <c r="D54" s="75">
        <v>0</v>
      </c>
      <c r="E54" s="75">
        <v>0</v>
      </c>
      <c r="F54" s="75">
        <v>0</v>
      </c>
      <c r="G54" s="75">
        <v>0</v>
      </c>
      <c r="H54" s="75">
        <v>0</v>
      </c>
    </row>
    <row r="55" customHeight="1" spans="1:8">
      <c r="A55" s="73" t="s">
        <v>380</v>
      </c>
      <c r="B55" s="74" t="s">
        <v>629</v>
      </c>
      <c r="C55" s="75">
        <v>0</v>
      </c>
      <c r="D55" s="75">
        <v>0</v>
      </c>
      <c r="E55" s="75">
        <v>0</v>
      </c>
      <c r="F55" s="75">
        <v>0</v>
      </c>
      <c r="G55" s="75">
        <v>0</v>
      </c>
      <c r="H55" s="75">
        <v>0</v>
      </c>
    </row>
    <row r="56" customHeight="1" spans="1:8">
      <c r="A56" s="73" t="s">
        <v>630</v>
      </c>
      <c r="B56" s="74" t="s">
        <v>631</v>
      </c>
      <c r="C56" s="75">
        <v>0</v>
      </c>
      <c r="D56" s="75">
        <v>0</v>
      </c>
      <c r="E56" s="75">
        <v>0</v>
      </c>
      <c r="F56" s="75">
        <v>0</v>
      </c>
      <c r="G56" s="75">
        <v>0</v>
      </c>
      <c r="H56" s="75">
        <v>0</v>
      </c>
    </row>
    <row r="57" customHeight="1" spans="1:8">
      <c r="A57" s="73" t="s">
        <v>632</v>
      </c>
      <c r="B57" s="76" t="s">
        <v>633</v>
      </c>
      <c r="C57" s="77">
        <v>0</v>
      </c>
      <c r="D57" s="75">
        <v>0</v>
      </c>
      <c r="E57" s="75">
        <v>0</v>
      </c>
      <c r="F57" s="75">
        <v>0</v>
      </c>
      <c r="G57" s="75"/>
      <c r="H57" s="75"/>
    </row>
  </sheetData>
  <mergeCells count="1">
    <mergeCell ref="A2:H2"/>
  </mergeCells>
  <printOptions horizontalCentered="1"/>
  <pageMargins left="0" right="0" top="0.999999984981507" bottom="0.999999984981507" header="0.499999992490753" footer="0.499999992490753"/>
  <pageSetup paperSize="9" scale="8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14</vt:i4>
      </vt:variant>
    </vt:vector>
  </HeadingPairs>
  <TitlesOfParts>
    <vt:vector size="14" baseType="lpstr">
      <vt:lpstr>2018-2019对比表 </vt:lpstr>
      <vt:lpstr>1 财政拨款收支总表</vt:lpstr>
      <vt:lpstr>2 一般公共预算支出-上年数</vt:lpstr>
      <vt:lpstr>3 一般公共预算财政基本支出</vt:lpstr>
      <vt:lpstr>4 一般公用预算“三公”经费支出表-上年数</vt:lpstr>
      <vt:lpstr>5 政府性基金预算支出表</vt:lpstr>
      <vt:lpstr>6 部门收支总表</vt:lpstr>
      <vt:lpstr>7 部门收入总表</vt:lpstr>
      <vt:lpstr>8 部门支出总表</vt:lpstr>
      <vt:lpstr>9 政府采购明细表</vt:lpstr>
      <vt:lpstr>10  部门整体绩效目标表</vt:lpstr>
      <vt:lpstr>11 重点专项资金绩效</vt:lpstr>
      <vt:lpstr>12 一般性（民生）项目专项资金绩效</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john</cp:lastModifiedBy>
  <dcterms:created xsi:type="dcterms:W3CDTF">2015-06-05T18:19:00Z</dcterms:created>
  <dcterms:modified xsi:type="dcterms:W3CDTF">2022-03-11T02:52:33Z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ICV">
    <vt:lpwstr>3B3DA6984771464E97E8D448C67193F6</vt:lpwstr>
  </property>
</Properties>
</file>