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tabRatio="876" firstSheet="4"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externalReferences>
    <externalReference r:id="rId14"/>
    <externalReference r:id="rId15"/>
  </externalReferences>
  <definedNames>
    <definedName name="_xlnm._FilterDatabase" localSheetId="2" hidden="1">'2 一般公共预算支出-上年数'!$A$6:$F$1333</definedName>
    <definedName name="_xlnm._FilterDatabase" localSheetId="0" hidden="1">'2018-2019对比表 '!$A$4:$I$258</definedName>
    <definedName name="_xlnm.Print_Area" localSheetId="1">'1 财政拨款收支总表'!$A$1:$G$18</definedName>
    <definedName name="_xlnm.Print_Area" localSheetId="2">'2 一般公共预算支出-上年数'!$A$1:$F$7</definedName>
    <definedName name="_xlnm.Print_Area" localSheetId="3">'3 一般公共预算财政基本支出'!$A$1:$E$57</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<sst xmlns="http://schemas.openxmlformats.org/spreadsheetml/2006/main" count="4381" uniqueCount="2952">
  <si>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</si>
  <si>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</si>
  <si>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</si>
  <si>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</si>
  <si>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</si>
  <si>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</si>
  <si>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</si>
  <si>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</si>
  <si>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</si>
  <si>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</si>
  <si>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</si>
  <si>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</si>
  <si>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</si>
  <si>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</si>
  <si>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</si>
  <si>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</si>
  <si>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</si>
  <si>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</si>
  <si>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</si>
  <si>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</si>
  <si>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</si>
  <si>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</si>
  <si>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</si>
  <si>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</si>
  <si>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</si>
  <si>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</si>
  <si>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</si>
  <si>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</si>
  <si>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</si>
  <si>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</si>
  <si>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</si>
  <si>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</si>
  <si>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</si>
  <si>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</si>
  <si>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</si>
  <si>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</si>
  <si>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</si>
  <si>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</si>
  <si>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</si>
  <si>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</si>
  <si>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</si>
  <si>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</si>
  <si>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</si>
  <si>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</si>
  <si>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</si>
  <si>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</si>
  <si>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</si>
  <si>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</si>
  <si>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</si>
  <si>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</si>
  <si>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</si>
  <si>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</si>
  <si>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</si>
  <si>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</si>
  <si>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</si>
  <si>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</si>
  <si>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</si>
  <si>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</si>
  <si>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</si>
  <si>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</si>
  <si>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</si>
  <si>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</si>
  <si>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</si>
  <si>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</si>
  <si>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</si>
  <si>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</si>
  <si>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</si>
  <si>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</si>
  <si>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</si>
  <si>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</si>
  <si>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</si>
  <si>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</si>
  <si>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</si>
  <si>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</si>
  <si>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</si>
  <si>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</si>
  <si>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</si>
  <si>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</si>
  <si>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</si>
  <si>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</si>
  <si>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</si>
  <si>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</si>
  <si>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</si>
  <si>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</si>
  <si>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</si>
  <si>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</si>
  <si>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</si>
  <si>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</si>
  <si>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</si>
  <si>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</si>
  <si>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</si>
  <si>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</si>
  <si>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</si>
  <si>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</si>
  <si>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</si>
  <si>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</si>
  <si>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</si>
  <si>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</si>
  <si>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</si>
  <si>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</si>
  <si>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</si>
  <si>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</si>
  <si>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</si>
  <si>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</si>
  <si>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</si>
  <si>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</si>
  <si>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</si>
  <si>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</si>
  <si>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</si>
  <si>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</si>
  <si>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</si>
  <si>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</si>
  <si>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</si>
  <si>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</si>
  <si>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</si>
  <si>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</si>
  <si>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</si>
  <si>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</si>
  <si>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</si>
  <si>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</si>
  <si>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</si>
  <si>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</si>
  <si>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</si>
  <si>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</si>
  <si>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</si>
  <si>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</si>
  <si>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</si>
  <si>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</si>
  <si>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</si>
  <si>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</si>
  <si>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</si>
  <si>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</si>
  <si>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</si>
  <si>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</si>
  <si>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</si>
  <si>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</si>
  <si>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</si>
  <si>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</si>
  <si>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</si>
  <si>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</si>
  <si>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</si>
  <si>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</si>
  <si>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</si>
  <si>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</si>
  <si>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</si>
  <si>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</si>
  <si>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</si>
  <si>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</si>
  <si>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</si>
  <si>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</si>
  <si>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</si>
  <si>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</si>
  <si>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</si>
  <si>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</si>
  <si>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</si>
  <si>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</si>
  <si>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</si>
  <si>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</si>
  <si>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</si>
  <si>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</si>
  <si>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</si>
  <si>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</si>
  <si>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</si>
  <si>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</si>
  <si>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</si>
  <si>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</si>
  <si>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</si>
  <si>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</si>
  <si>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</si>
  <si>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</si>
  <si>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</si>
  <si>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</si>
  <si>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</si>
  <si>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</si>
  <si>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</si>
  <si>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</si>
  <si>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</si>
  <si>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</si>
  <si>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</si>
  <si>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</si>
  <si>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</si>
  <si>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</si>
  <si>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</si>
  <si>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</si>
  <si>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</si>
  <si>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</si>
  <si>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</si>
  <si>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</si>
  <si>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</si>
  <si>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</si>
  <si>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</si>
  <si>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</si>
  <si>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</si>
  <si>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</si>
  <si>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</si>
  <si>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</si>
  <si>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</si>
  <si>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</si>
  <si>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</si>
  <si>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</si>
  <si>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</si>
  <si>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</si>
  <si>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</si>
  <si>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</si>
  <si>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</si>
  <si>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</si>
  <si>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</si>
  <si>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</si>
  <si>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</si>
  <si>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</si>
  <si>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</si>
  <si>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</si>
  <si>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</si>
  <si>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</si>
  <si>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</si>
  <si>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</si>
  <si>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</si>
  <si>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</si>
  <si>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</si>
  <si>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</si>
  <si>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</si>
  <si>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</si>
  <si>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</si>
  <si>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</si>
  <si>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</si>
  <si>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</si>
  <si>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</si>
  <si>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</si>
  <si>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</si>
  <si>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</si>
  <si>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</si>
  <si>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</si>
  <si>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</si>
  <si>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</si>
  <si>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</si>
  <si>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</si>
  <si>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</si>
  <si>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</si>
  <si>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</si>
  <si>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</si>
  <si>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</si>
  <si>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</si>
  <si>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</si>
  <si>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</si>
  <si>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</si>
  <si>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</si>
  <si>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</si>
  <si>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</si>
  <si>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</si>
  <si>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</si>
  <si>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</si>
  <si>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</si>
  <si>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</si>
  <si>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</si>
  <si>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</si>
  <si>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</si>
  <si>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</si>
  <si>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</si>
  <si>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</si>
  <si>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</si>
  <si>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</si>
  <si>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</si>
  <si>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</si>
  <si>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</si>
  <si>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</si>
  <si>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</si>
  <si>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</si>
  <si>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</si>
  <si>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</si>
  <si>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</si>
  <si>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</si>
  <si>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</si>
  <si>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</si>
  <si>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</si>
  <si>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</si>
  <si>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</si>
  <si>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</si>
  <si>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</si>
  <si>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</si>
  <si>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</si>
  <si>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</si>
  <si>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</si>
  <si>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</si>
  <si>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</si>
  <si>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</si>
  <si>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</si>
  <si>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</si>
  <si>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</si>
  <si>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</si>
  <si>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</si>
  <si>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</si>
  <si>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</si>
  <si>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</si>
  <si>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</si>
  <si>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</si>
  <si>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</si>
  <si>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</si>
  <si>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</si>
  <si>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</si>
  <si>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</si>
  <si>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</si>
  <si>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</si>
  <si>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</si>
  <si>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</si>
  <si>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</si>
  <si>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</si>
  <si>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</si>
  <si>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</si>
  <si>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</si>
  <si>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</si>
  <si>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</si>
  <si>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</si>
  <si>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重庆市万盛经济技术开发区青年镇中心卫生院财政拨款收支总表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</si>
  <si>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</si>
  <si>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</si>
  <si>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</si>
  <si>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</si>
  <si>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</si>
  <si>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</si>
  <si>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</si>
  <si>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</si>
  <si>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</si>
  <si>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</si>
  <si>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</si>
  <si>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</si>
  <si>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</si>
  <si>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</si>
  <si>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</si>
  <si>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</si>
  <si>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</si>
  <si>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事业收入</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</si>
  <si>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</si>
  <si>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</si>
  <si>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</si>
  <si>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</si>
  <si>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</si>
  <si>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</si>
  <si>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</si>
  <si>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</si>
  <si>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</si>
  <si>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</si>
  <si>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</si>
  <si>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</si>
  <si>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</si>
  <si>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</si>
  <si>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</si>
  <si>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</si>
  <si>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</si>
  <si>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</si>
  <si>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</si>
  <si>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</si>
  <si>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</si>
  <si>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</si>
  <si>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</si>
  <si>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</si>
  <si>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</si>
  <si>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</si>
  <si>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</si>
  <si>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</si>
  <si>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</si>
  <si>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重庆市万盛经济技术开发区青年镇中心卫生院一般公共预算财政拨款支出预算表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</si>
  <si>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</si>
  <si>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</si>
  <si>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</si>
  <si>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</si>
  <si>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</si>
  <si>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</si>
  <si>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</si>
  <si>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</si>
  <si>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</si>
  <si>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</si>
  <si>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</si>
  <si>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</si>
  <si>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</si>
  <si>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</si>
  <si>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</si>
  <si>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</si>
  <si>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</si>
  <si>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</si>
  <si>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</si>
  <si>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</si>
  <si>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</si>
  <si>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</si>
  <si>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</si>
  <si>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</si>
  <si>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</si>
  <si>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</si>
  <si>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</si>
  <si>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</si>
  <si>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</si>
  <si>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</si>
  <si>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</si>
  <si>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</si>
  <si>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</si>
  <si>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</si>
  <si>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</si>
  <si>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</si>
  <si>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</si>
  <si>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</si>
  <si>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</si>
  <si>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</si>
  <si>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</si>
  <si>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</si>
  <si>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</si>
  <si>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</si>
  <si>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</si>
  <si>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</si>
  <si>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</si>
  <si>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</si>
  <si>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</si>
  <si>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</si>
  <si>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</si>
  <si>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</si>
  <si>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</si>
  <si>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</si>
  <si>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</si>
  <si>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</si>
  <si>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</si>
  <si>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</si>
  <si>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</si>
  <si>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</si>
  <si>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</si>
  <si>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</si>
  <si>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</si>
  <si>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</si>
  <si>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</si>
  <si>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</si>
  <si>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</si>
  <si>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</si>
  <si>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</si>
  <si>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</si>
  <si>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</si>
  <si>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</si>
  <si>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</si>
  <si>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</si>
  <si>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</si>
  <si>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</si>
  <si>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</si>
  <si>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</si>
  <si>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</si>
  <si>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</si>
  <si>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</si>
  <si>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</si>
  <si>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</si>
  <si>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</si>
  <si>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</si>
  <si>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</si>
  <si>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</si>
  <si>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</si>
  <si>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</si>
  <si>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</si>
  <si>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</si>
  <si>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</si>
  <si>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</si>
  <si>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</si>
  <si>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</si>
  <si>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</si>
  <si>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</si>
  <si>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</si>
  <si>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</si>
  <si>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</si>
  <si>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</si>
  <si>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</si>
  <si>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</si>
  <si>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</si>
  <si>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</si>
  <si>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</si>
  <si>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</si>
  <si>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</si>
  <si>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</si>
  <si>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</si>
  <si>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</si>
  <si>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</si>
  <si>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</si>
  <si>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</si>
  <si>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</si>
  <si>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</si>
  <si>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</si>
  <si>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</si>
  <si>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</si>
  <si>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</si>
  <si>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</si>
  <si>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</si>
  <si>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</si>
  <si>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</si>
  <si>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</si>
  <si>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</si>
  <si>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</si>
  <si>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</si>
  <si>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</si>
  <si>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</si>
  <si>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</si>
  <si>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</si>
  <si>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</si>
  <si>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</si>
  <si>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</si>
  <si>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</si>
  <si>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</si>
  <si>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</si>
  <si>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</si>
  <si>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</si>
  <si>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</si>
  <si>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</si>
  <si>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</si>
  <si>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</si>
  <si>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</si>
  <si>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</si>
  <si>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</si>
  <si>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</si>
  <si>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</si>
  <si>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</si>
  <si>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</si>
  <si>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</si>
  <si>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</si>
  <si>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</si>
  <si>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</si>
  <si>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</si>
  <si>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</si>
  <si>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</si>
  <si>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</si>
  <si>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</si>
  <si>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</si>
  <si>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</si>
  <si>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</si>
  <si>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</si>
  <si>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</si>
  <si>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</si>
  <si>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</si>
  <si>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</si>
  <si>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</si>
  <si>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</si>
  <si>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</si>
  <si>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</si>
  <si>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</si>
  <si>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</si>
  <si>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</si>
  <si>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</si>
  <si>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</si>
  <si>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</si>
  <si>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</si>
  <si>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</si>
  <si>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</si>
  <si>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</si>
  <si>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</si>
  <si>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</si>
  <si>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</si>
  <si>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</si>
  <si>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</si>
  <si>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</si>
  <si>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</si>
  <si>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</si>
  <si>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</si>
  <si>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</si>
  <si>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</si>
  <si>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</si>
  <si>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</si>
  <si>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</si>
  <si>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</si>
  <si>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</si>
  <si>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</si>
  <si>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</si>
  <si>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</si>
  <si>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</si>
  <si>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</si>
  <si>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</si>
  <si>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</si>
  <si>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</si>
  <si>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</si>
  <si>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</si>
  <si>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</si>
  <si>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</si>
  <si>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</si>
  <si>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</si>
  <si>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</si>
  <si>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</si>
  <si>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</si>
  <si>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</si>
  <si>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</si>
  <si>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</si>
  <si>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</si>
  <si>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</si>
  <si>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</si>
  <si>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</si>
  <si>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</si>
  <si>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</si>
  <si>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</si>
  <si>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</si>
  <si>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</si>
  <si>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</si>
  <si>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</si>
  <si>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</si>
  <si>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</si>
  <si>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</si>
  <si>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</si>
  <si>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</si>
  <si>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</si>
  <si>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</si>
  <si>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</si>
  <si>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</si>
  <si>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</si>
  <si>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</si>
  <si>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</si>
  <si>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</si>
  <si>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</si>
  <si>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</si>
  <si>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</si>
  <si>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</si>
  <si>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</si>
  <si>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</si>
  <si>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</si>
  <si>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</si>
  <si>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</si>
  <si>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</si>
  <si>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</si>
  <si>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</si>
  <si>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</si>
  <si>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</si>
  <si>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</si>
  <si>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</si>
  <si>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</si>
  <si>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</si>
  <si>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</si>
  <si>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</si>
  <si>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</si>
  <si>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</si>
  <si>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</si>
  <si>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</si>
  <si>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</si>
  <si>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</si>
  <si>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</si>
  <si>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</si>
  <si>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</si>
  <si>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</si>
  <si>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</si>
  <si>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</si>
  <si>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</si>
  <si>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</si>
  <si>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</si>
  <si>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</si>
  <si>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</si>
  <si>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</si>
  <si>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</si>
  <si>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</si>
  <si>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</si>
  <si>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</si>
  <si>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</si>
  <si>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</si>
  <si>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</si>
  <si>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</si>
  <si>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</si>
  <si>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</si>
  <si>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</si>
  <si>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</si>
  <si>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</si>
  <si>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</si>
  <si>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</si>
  <si>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</si>
  <si>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</si>
  <si>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</si>
  <si>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</si>
  <si>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</si>
  <si>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</si>
  <si>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</si>
  <si>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</si>
  <si>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</si>
  <si>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</si>
  <si>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</si>
  <si>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</si>
  <si>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</si>
  <si>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</si>
  <si>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</si>
  <si>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</si>
  <si>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</si>
  <si>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</si>
  <si>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</si>
  <si>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</si>
  <si>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</si>
  <si>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</si>
  <si>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</si>
  <si>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</si>
  <si>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</si>
  <si>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</si>
  <si>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</si>
  <si>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</si>
  <si>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</si>
  <si>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</si>
  <si>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</si>
  <si>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</si>
  <si>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</si>
  <si>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</si>
  <si>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</si>
  <si>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</si>
  <si>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</si>
  <si>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</si>
  <si>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</si>
  <si>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</si>
  <si>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</si>
  <si>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</si>
  <si>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</si>
  <si>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</si>
  <si>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</si>
  <si>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</si>
  <si>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</si>
  <si>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</si>
  <si>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</si>
  <si>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</si>
  <si>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</si>
  <si>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</si>
  <si>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</si>
  <si>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</si>
  <si>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</si>
  <si>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</si>
  <si>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</si>
  <si>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</si>
  <si>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</si>
  <si>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</si>
  <si>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</si>
  <si>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</si>
  <si>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</si>
  <si>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</si>
  <si>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</si>
  <si>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</si>
  <si>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</si>
  <si>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</si>
  <si>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</si>
  <si>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</si>
  <si>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</si>
  <si>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</si>
  <si>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</si>
  <si>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</si>
  <si>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</si>
  <si>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</si>
  <si>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</si>
  <si>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</si>
  <si>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</si>
  <si>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</si>
  <si>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</si>
  <si>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</si>
  <si>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</si>
  <si>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</si>
  <si>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</si>
  <si>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</si>
  <si>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</si>
  <si>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</si>
  <si>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</si>
  <si>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</si>
  <si>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</si>
  <si>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2020304</t>
  </si>
  <si>
    <t xml:space="preserve">      援外优惠贷款贴息</t>
  </si>
  <si>
    <t>2020306</t>
  </si>
  <si>
    <t xml:space="preserve">      对外援助</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</si>
  <si>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</si>
  <si>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</si>
  <si>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</si>
  <si>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</si>
  <si>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</si>
  <si>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</si>
  <si>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</si>
  <si>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</si>
  <si>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</si>
  <si>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</si>
  <si>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</si>
  <si>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</si>
  <si>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</si>
  <si>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</si>
  <si>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</si>
  <si>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</si>
  <si>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</si>
  <si>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</si>
  <si>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</si>
  <si>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</si>
  <si>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</si>
  <si>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</si>
  <si>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</si>
  <si>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</si>
  <si>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</si>
  <si>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</si>
  <si>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</si>
  <si>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</si>
  <si>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</si>
  <si>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</si>
  <si>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</si>
  <si>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</si>
  <si>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</si>
  <si>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</si>
  <si>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</si>
  <si>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</si>
  <si>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20208</t>
  </si>
  <si>
    <t xml:space="preserve">    国际发展合作</t>
  </si>
  <si>
    <t>2020801</t>
  </si>
  <si>
    <t>2020802</t>
  </si>
  <si>
    <t>2020803</t>
  </si>
  <si>
    <t>2020850</t>
  </si>
  <si>
    <t>2020899</t>
  </si>
  <si>
    <t xml:space="preserve">      其他国际发展合作支出</t>
  </si>
  <si>
    <t>20299</t>
  </si>
  <si>
    <t xml:space="preserve">    其他外交支出</t>
  </si>
  <si>
    <t>2029999</t>
  </si>
  <si>
    <t xml:space="preserve">      其他外交支出</t>
  </si>
  <si>
    <t>203</t>
  </si>
  <si>
    <t xml:space="preserve">  国防支出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</si>
  <si>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</si>
  <si>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</si>
  <si>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</si>
  <si>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</si>
  <si>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</si>
  <si>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</si>
  <si>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</si>
  <si>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</si>
  <si>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</si>
  <si>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</si>
  <si>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</si>
  <si>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</si>
  <si>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</si>
  <si>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</si>
  <si>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</si>
  <si>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</si>
  <si>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</si>
  <si>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</si>
  <si>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</si>
  <si>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</si>
  <si>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</si>
  <si>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</si>
  <si>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</si>
  <si>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</si>
  <si>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</si>
  <si>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</si>
  <si>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</si>
  <si>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</si>
  <si>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</si>
  <si>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</si>
  <si>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</si>
  <si>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</si>
  <si>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</si>
  <si>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</si>
  <si>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</si>
  <si>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</si>
  <si>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</si>
  <si>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</si>
  <si>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</si>
  <si>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</si>
  <si>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</si>
  <si>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</si>
  <si>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</si>
  <si>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</si>
  <si>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</si>
  <si>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</si>
  <si>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</si>
  <si>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</si>
  <si>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</si>
  <si>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</si>
  <si>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</si>
  <si>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</si>
  <si>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</si>
  <si>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</si>
  <si>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</si>
  <si>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</si>
  <si>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</si>
  <si>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</si>
  <si>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</si>
  <si>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</si>
  <si>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</si>
  <si>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</si>
  <si>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</si>
  <si>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</si>
  <si>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</si>
  <si>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</si>
  <si>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</si>
  <si>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</si>
  <si>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</si>
  <si>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</si>
  <si>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</si>
  <si>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</si>
  <si>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</si>
  <si>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</si>
  <si>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</si>
  <si>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</si>
  <si>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</si>
  <si>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</si>
  <si>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</si>
  <si>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</si>
  <si>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</si>
  <si>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</si>
  <si>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</si>
  <si>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</si>
  <si>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</si>
  <si>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</si>
  <si>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</si>
  <si>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</si>
  <si>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</si>
  <si>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</si>
  <si>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</si>
  <si>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</si>
  <si>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</si>
  <si>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</si>
  <si>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</si>
  <si>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</si>
  <si>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</si>
  <si>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</si>
  <si>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</si>
  <si>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</si>
  <si>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</si>
  <si>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</si>
  <si>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</si>
  <si>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</si>
  <si>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</si>
  <si>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</si>
  <si>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</si>
  <si>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</si>
  <si>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</si>
  <si>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</si>
  <si>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</si>
  <si>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</si>
  <si>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</si>
  <si>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</si>
  <si>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</si>
  <si>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</si>
  <si>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</si>
  <si>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</si>
  <si>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</si>
  <si>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</si>
  <si>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</si>
  <si>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</si>
  <si>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</si>
  <si>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</si>
  <si>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</si>
  <si>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</si>
  <si>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</si>
  <si>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</si>
  <si>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</si>
  <si>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</si>
  <si>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</si>
  <si>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</si>
  <si>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</si>
  <si>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</si>
  <si>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</si>
  <si>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</si>
  <si>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</si>
  <si>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</si>
  <si>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</si>
  <si>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</si>
  <si>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</si>
  <si>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</si>
  <si>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</si>
  <si>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</si>
  <si>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</si>
  <si>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</si>
  <si>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</si>
  <si>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</si>
  <si>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</si>
  <si>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</si>
  <si>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</si>
  <si>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</si>
  <si>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</si>
  <si>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</si>
  <si>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</si>
  <si>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</si>
  <si>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</si>
  <si>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</si>
  <si>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</si>
  <si>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</si>
  <si>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</si>
  <si>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</si>
  <si>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</si>
  <si>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</si>
  <si>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</si>
  <si>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</si>
  <si>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</si>
  <si>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</si>
  <si>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</si>
  <si>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</si>
  <si>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</si>
  <si>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</si>
  <si>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</si>
  <si>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</si>
  <si>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</si>
  <si>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</si>
  <si>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</si>
  <si>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</si>
  <si>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</si>
  <si>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</si>
  <si>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</si>
  <si>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</si>
  <si>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</si>
  <si>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</si>
  <si>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</si>
  <si>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</si>
  <si>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</si>
  <si>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</si>
  <si>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</si>
  <si>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</si>
  <si>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</si>
  <si>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</si>
  <si>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</si>
  <si>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</si>
  <si>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</si>
  <si>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</si>
  <si>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</si>
  <si>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</si>
  <si>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</si>
  <si>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</si>
  <si>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</si>
  <si>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</si>
  <si>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</si>
  <si>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</si>
  <si>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</si>
  <si>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</si>
  <si>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</si>
  <si>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</si>
  <si>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</si>
  <si>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</si>
  <si>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</si>
  <si>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</si>
  <si>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</si>
  <si>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</si>
  <si>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</si>
  <si>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</si>
  <si>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</si>
  <si>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</si>
  <si>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</si>
  <si>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</si>
  <si>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</si>
  <si>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</si>
  <si>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</si>
  <si>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</si>
  <si>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</si>
  <si>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</si>
  <si>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</si>
  <si>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</si>
  <si>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</si>
  <si>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</si>
  <si>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</si>
  <si>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</si>
  <si>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</si>
  <si>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</si>
  <si>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</si>
  <si>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</si>
  <si>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</si>
  <si>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</si>
  <si>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</si>
  <si>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</si>
  <si>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</si>
  <si>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</si>
  <si>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</si>
  <si>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</si>
  <si>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</si>
  <si>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</si>
  <si>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</si>
  <si>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</si>
  <si>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</si>
  <si>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</si>
  <si>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</si>
  <si>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</si>
  <si>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</si>
  <si>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</si>
  <si>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</si>
  <si>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</si>
  <si>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</si>
  <si>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</si>
  <si>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</si>
  <si>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</si>
  <si>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</si>
  <si>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</si>
  <si>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</si>
  <si>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</si>
  <si>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</si>
  <si>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</si>
  <si>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</si>
  <si>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</si>
  <si>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</si>
  <si>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</si>
  <si>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</si>
  <si>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</si>
  <si>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</si>
  <si>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</si>
  <si>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</si>
  <si>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</si>
  <si>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</si>
  <si>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</si>
  <si>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</si>
  <si>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</si>
  <si>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</si>
  <si>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</si>
  <si>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</si>
  <si>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</si>
  <si>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</si>
  <si>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</si>
  <si>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</si>
  <si>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</si>
  <si>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</si>
  <si>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</si>
  <si>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</si>
  <si>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</si>
  <si>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</si>
  <si>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</si>
  <si>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</si>
  <si>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</si>
  <si>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</si>
  <si>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</si>
  <si>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</si>
  <si>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</si>
  <si>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</si>
  <si>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</si>
  <si>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</si>
  <si>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</si>
  <si>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</si>
  <si>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</si>
  <si>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</si>
  <si>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</si>
  <si>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</si>
  <si>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</si>
  <si>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</si>
  <si>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</si>
  <si>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</si>
  <si>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</si>
  <si>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</si>
  <si>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</si>
  <si>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</si>
  <si>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</si>
  <si>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</si>
  <si>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</si>
  <si>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</si>
  <si>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</si>
  <si>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</si>
  <si>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</si>
  <si>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</si>
  <si>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</si>
  <si>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</si>
  <si>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</si>
  <si>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</si>
  <si>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</si>
  <si>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</si>
  <si>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</si>
  <si>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</si>
  <si>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</si>
  <si>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</si>
  <si>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</si>
  <si>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</si>
  <si>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</si>
  <si>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</si>
  <si>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</si>
  <si>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</si>
  <si>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</si>
  <si>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</si>
  <si>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</si>
  <si>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</si>
  <si>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</si>
  <si>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</si>
  <si>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</si>
  <si>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</si>
  <si>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</si>
  <si>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</si>
  <si>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</si>
  <si>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</si>
  <si>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</si>
  <si>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</si>
  <si>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</si>
  <si>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</si>
  <si>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</si>
  <si>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</si>
  <si>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</si>
  <si>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</si>
  <si>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</si>
  <si>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</si>
  <si>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</si>
  <si>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</si>
  <si>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</si>
  <si>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</si>
  <si>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</si>
  <si>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</si>
  <si>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</si>
  <si>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</si>
  <si>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</si>
  <si>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</si>
  <si>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</si>
  <si>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</si>
  <si>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</si>
  <si>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</si>
  <si>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</si>
  <si>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</si>
  <si>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</si>
  <si>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</si>
  <si>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</si>
  <si>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</si>
  <si>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</si>
  <si>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</si>
  <si>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</si>
  <si>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</si>
  <si>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</si>
  <si>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</si>
  <si>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</si>
  <si>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</si>
  <si>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</si>
  <si>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</si>
  <si>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</si>
  <si>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</si>
  <si>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</si>
  <si>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</si>
  <si>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</si>
  <si>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</si>
  <si>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</si>
  <si>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</si>
  <si>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</si>
  <si>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</si>
  <si>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</si>
  <si>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</si>
  <si>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</si>
  <si>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</si>
  <si>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</si>
  <si>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</si>
  <si>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</si>
  <si>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</si>
  <si>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</si>
  <si>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</si>
  <si>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</si>
  <si>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</si>
  <si>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</si>
  <si>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</si>
  <si>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</si>
  <si>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</si>
  <si>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</si>
  <si>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</si>
  <si>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</si>
  <si>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</si>
  <si>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</si>
  <si>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</si>
  <si>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</si>
  <si>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</si>
  <si>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</si>
  <si>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</si>
  <si>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</si>
  <si>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</si>
  <si>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</si>
  <si>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</si>
  <si>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</si>
  <si>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</si>
  <si>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</si>
  <si>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</si>
  <si>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</si>
  <si>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</si>
  <si>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</si>
  <si>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</si>
  <si>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</si>
  <si>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</si>
  <si>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</si>
  <si>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</si>
  <si>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</si>
  <si>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</si>
  <si>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</si>
  <si>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</si>
  <si>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</si>
  <si>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</si>
  <si>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</si>
  <si>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</si>
  <si>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</si>
  <si>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</si>
  <si>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</si>
  <si>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</si>
  <si>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</si>
  <si>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</si>
  <si>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</si>
  <si>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</si>
  <si>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</si>
  <si>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</si>
  <si>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</si>
  <si>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</si>
  <si>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</si>
  <si>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</si>
  <si>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</si>
  <si>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</si>
  <si>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</si>
  <si>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</si>
  <si>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</si>
  <si>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</si>
  <si>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</si>
  <si>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</si>
  <si>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</si>
  <si>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</si>
  <si>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</si>
  <si>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</si>
  <si>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</si>
  <si>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</si>
  <si>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</si>
  <si>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</si>
  <si>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</si>
  <si>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</si>
  <si>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</si>
  <si>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</si>
  <si>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</si>
  <si>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</si>
  <si>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</si>
  <si>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</si>
  <si>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</si>
  <si>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</si>
  <si>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</si>
  <si>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</si>
  <si>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</si>
  <si>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</si>
  <si>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</si>
  <si>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</si>
  <si>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</si>
  <si>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</si>
  <si>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</si>
  <si>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</si>
  <si>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</si>
  <si>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</si>
  <si>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</si>
  <si>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</si>
  <si>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</si>
  <si>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</si>
  <si>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</si>
  <si>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</si>
  <si>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</si>
  <si>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</si>
  <si>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</si>
  <si>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</si>
  <si>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</si>
  <si>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</si>
  <si>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</si>
  <si>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</si>
  <si>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</si>
  <si>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</si>
  <si>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</si>
  <si>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</si>
  <si>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</si>
  <si>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</si>
  <si>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</si>
  <si>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</si>
  <si>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</si>
  <si>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</si>
  <si>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</si>
  <si>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</si>
  <si>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</si>
  <si>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</si>
  <si>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</si>
  <si>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</si>
  <si>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</si>
  <si>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</si>
  <si>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</si>
  <si>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</si>
  <si>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</si>
  <si>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</si>
  <si>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</si>
  <si>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</si>
  <si>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</si>
  <si>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</si>
  <si>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</si>
  <si>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</si>
  <si>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</si>
  <si>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</si>
  <si>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</si>
  <si>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</si>
  <si>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</si>
  <si>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</si>
  <si>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</si>
  <si>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</si>
  <si>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</si>
  <si>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</si>
  <si>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</si>
  <si>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</si>
  <si>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</si>
  <si>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</si>
  <si>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</si>
  <si>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</si>
  <si>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</si>
  <si>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</si>
  <si>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</si>
  <si>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</si>
  <si>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</si>
  <si>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</si>
  <si>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</si>
  <si>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</si>
  <si>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</si>
  <si>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</si>
  <si>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</si>
  <si>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</si>
  <si>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</si>
  <si>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</si>
  <si>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</si>
  <si>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</si>
  <si>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</si>
  <si>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</si>
  <si>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</si>
  <si>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</si>
  <si>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</si>
  <si>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</si>
  <si>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</si>
  <si>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</si>
  <si>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</si>
  <si>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</si>
  <si>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</si>
  <si>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</si>
  <si>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</si>
  <si>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</si>
  <si>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</si>
  <si>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</si>
  <si>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</si>
  <si>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</si>
  <si>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</si>
  <si>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</si>
  <si>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</si>
  <si>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</si>
  <si>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</si>
  <si>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</si>
  <si>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</si>
  <si>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</si>
  <si>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</si>
  <si>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</si>
  <si>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</si>
  <si>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</si>
  <si>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</si>
  <si>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</si>
  <si>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</si>
  <si>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</si>
  <si>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</si>
  <si>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</si>
  <si>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</si>
  <si>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</si>
  <si>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</si>
  <si>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</si>
  <si>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</si>
  <si>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</si>
  <si>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</si>
  <si>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</si>
  <si>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</si>
  <si>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</si>
  <si>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</si>
  <si>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</si>
  <si>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</si>
  <si>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</si>
  <si>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</si>
  <si>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</si>
  <si>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</si>
  <si>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</si>
  <si>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</si>
  <si>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</si>
  <si>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</si>
  <si>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</si>
  <si>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</si>
  <si>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</si>
  <si>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</si>
  <si>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</si>
  <si>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</si>
  <si>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</si>
  <si>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</si>
  <si>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</si>
  <si>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</si>
  <si>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</si>
  <si>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</si>
  <si>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</si>
  <si>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</si>
  <si>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</si>
  <si>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</si>
  <si>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</si>
  <si>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</si>
  <si>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</si>
  <si>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</si>
  <si>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</si>
  <si>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</si>
  <si>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</si>
  <si>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</si>
  <si>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</si>
  <si>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</si>
  <si>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</si>
  <si>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</si>
  <si>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</si>
  <si>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</si>
  <si>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</si>
  <si>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</si>
  <si>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</si>
  <si>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</si>
  <si>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</si>
  <si>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</si>
  <si>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</si>
  <si>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</si>
  <si>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</si>
  <si>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</si>
  <si>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</si>
  <si>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</si>
  <si>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</si>
  <si>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</si>
  <si>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</si>
  <si>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</si>
  <si>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</si>
  <si>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</si>
  <si>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</si>
  <si>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</si>
  <si>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</si>
  <si>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</si>
  <si>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</si>
  <si>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</si>
  <si>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</si>
  <si>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</si>
  <si>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</si>
  <si>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</si>
  <si>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</si>
  <si>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</si>
  <si>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</si>
  <si>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</si>
  <si>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</si>
  <si>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</si>
  <si>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</si>
  <si>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</si>
  <si>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</si>
  <si>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</si>
  <si>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</si>
  <si>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</si>
  <si>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</si>
  <si>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</si>
  <si>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</si>
  <si>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</si>
  <si>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</si>
  <si>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</si>
  <si>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</si>
  <si>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</si>
  <si>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2089999</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</si>
  <si>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</si>
  <si>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</si>
  <si>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</si>
  <si>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</si>
  <si>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</si>
  <si>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</si>
  <si>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</si>
  <si>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</si>
  <si>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</si>
  <si>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</si>
  <si>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</si>
  <si>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</si>
  <si>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</si>
  <si>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</si>
  <si>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</si>
  <si>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</si>
  <si>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</si>
  <si>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</si>
  <si>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</si>
  <si>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</si>
  <si>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</si>
  <si>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</si>
  <si>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</si>
  <si>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</si>
  <si>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</si>
  <si>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</si>
  <si>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</si>
  <si>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</si>
  <si>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</si>
  <si>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</si>
  <si>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</si>
  <si>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</si>
  <si>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</si>
  <si>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</si>
  <si>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</si>
  <si>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</si>
  <si>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</si>
  <si>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</si>
  <si>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</si>
  <si>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</si>
  <si>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</si>
  <si>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</si>
  <si>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</si>
  <si>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</si>
  <si>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</si>
  <si>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</si>
  <si>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</si>
  <si>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</si>
  <si>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</si>
  <si>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</si>
  <si>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</si>
  <si>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</si>
  <si>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</si>
  <si>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</si>
  <si>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</si>
  <si>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</si>
  <si>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</si>
  <si>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</si>
  <si>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</si>
  <si>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</si>
  <si>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</si>
  <si>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</si>
  <si>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</si>
  <si>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</si>
  <si>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</si>
  <si>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</si>
  <si>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</si>
  <si>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</si>
  <si>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</si>
  <si>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</si>
  <si>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</si>
  <si>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</si>
  <si>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</si>
  <si>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</si>
  <si>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</si>
  <si>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</si>
  <si>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</si>
  <si>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</si>
  <si>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</si>
  <si>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</si>
  <si>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</si>
  <si>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</si>
  <si>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</si>
  <si>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</si>
  <si>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</si>
  <si>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</si>
  <si>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</si>
  <si>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</si>
  <si>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</si>
  <si>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</si>
  <si>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</si>
  <si>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</si>
  <si>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</si>
  <si>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</si>
  <si>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</si>
  <si>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</si>
  <si>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</si>
  <si>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</si>
  <si>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</si>
  <si>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</si>
  <si>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</si>
  <si>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</si>
  <si>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</si>
  <si>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</si>
  <si>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</si>
  <si>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</si>
  <si>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</si>
  <si>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</si>
  <si>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</si>
  <si>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</si>
  <si>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</si>
  <si>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</si>
  <si>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</si>
  <si>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</si>
  <si>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</si>
  <si>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</si>
  <si>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</si>
  <si>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</si>
  <si>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</si>
  <si>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</si>
  <si>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</si>
  <si>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</si>
  <si>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</si>
  <si>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</si>
  <si>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</si>
  <si>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</si>
  <si>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</si>
  <si>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</si>
  <si>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</si>
  <si>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</si>
  <si>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</si>
  <si>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</si>
  <si>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</si>
  <si>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</si>
  <si>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</si>
  <si>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</si>
  <si>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</si>
  <si>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</si>
  <si>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</si>
  <si>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</si>
  <si>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</si>
  <si>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</si>
  <si>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</si>
  <si>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</si>
  <si>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</si>
  <si>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</si>
  <si>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</si>
  <si>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</si>
  <si>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</si>
  <si>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</si>
  <si>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</si>
  <si>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</si>
  <si>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</si>
  <si>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</si>
  <si>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</si>
  <si>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</si>
  <si>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</si>
  <si>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</si>
  <si>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</si>
  <si>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</si>
  <si>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</si>
  <si>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</si>
  <si>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</si>
  <si>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</si>
  <si>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</si>
  <si>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</si>
  <si>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</si>
  <si>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</si>
  <si>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</si>
  <si>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</si>
  <si>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</si>
  <si>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</si>
  <si>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</si>
  <si>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</si>
  <si>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</si>
  <si>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</si>
  <si>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</si>
  <si>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</si>
  <si>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</si>
  <si>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</si>
  <si>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</si>
  <si>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</si>
  <si>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</si>
  <si>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</si>
  <si>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</si>
  <si>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</si>
  <si>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</si>
  <si>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</si>
  <si>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</si>
  <si>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</si>
  <si>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</si>
  <si>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</si>
  <si>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</si>
  <si>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</si>
  <si>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</si>
  <si>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</si>
  <si>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</si>
  <si>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</si>
  <si>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</si>
  <si>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</si>
  <si>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</si>
  <si>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 </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</si>
  <si>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</si>
  <si>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</si>
  <si>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</si>
  <si>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</si>
  <si>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</si>
  <si>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</si>
  <si>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</si>
  <si>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</si>
  <si>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</si>
  <si>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</si>
  <si>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</si>
  <si>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</si>
  <si>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</si>
  <si>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</si>
  <si>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</si>
  <si>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</si>
  <si>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</si>
  <si>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</si>
  <si>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</si>
  <si>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</si>
  <si>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</si>
  <si>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</si>
  <si>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</si>
  <si>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</si>
  <si>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</si>
  <si>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</si>
  <si>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</si>
  <si>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</si>
  <si>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</si>
  <si>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</si>
  <si>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</si>
  <si>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</si>
  <si>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</si>
  <si>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</si>
  <si>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</si>
  <si>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</si>
  <si>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</si>
  <si>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</si>
  <si>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</si>
  <si>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</si>
  <si>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</si>
  <si>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</si>
  <si>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</si>
  <si>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</si>
  <si>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</si>
  <si>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</si>
  <si>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</si>
  <si>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</si>
  <si>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</si>
  <si>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</si>
  <si>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</si>
  <si>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</si>
  <si>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</si>
  <si>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</si>
  <si>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</si>
  <si>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</si>
  <si>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</si>
  <si>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</si>
  <si>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</si>
  <si>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</si>
  <si>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</si>
  <si>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</si>
  <si>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</si>
  <si>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</si>
  <si>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</si>
  <si>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</si>
  <si>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</si>
  <si>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</si>
  <si>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</si>
  <si>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</si>
  <si>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</si>
  <si>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</si>
  <si>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</si>
  <si>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</si>
  <si>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</si>
  <si>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</si>
  <si>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</si>
  <si>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</si>
  <si>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</si>
  <si>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</si>
  <si>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</si>
  <si>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</si>
  <si>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</si>
  <si>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</si>
  <si>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</si>
  <si>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</si>
  <si>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</si>
  <si>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</si>
  <si>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</si>
  <si>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</si>
  <si>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</si>
  <si>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</si>
  <si>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</si>
  <si>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</si>
  <si>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</si>
  <si>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</si>
  <si>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</si>
  <si>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</si>
  <si>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</si>
  <si>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</si>
  <si>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</si>
  <si>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</si>
  <si>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</si>
  <si>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</si>
  <si>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</si>
  <si>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</si>
  <si>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</si>
  <si>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</si>
  <si>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</si>
  <si>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</si>
  <si>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</si>
  <si>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</si>
  <si>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</si>
  <si>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</si>
  <si>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</si>
  <si>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</si>
  <si>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</si>
  <si>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</si>
  <si>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</si>
  <si>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</si>
  <si>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</si>
  <si>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</si>
  <si>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</si>
  <si>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</si>
  <si>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</si>
  <si>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</si>
  <si>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</si>
  <si>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</si>
  <si>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</si>
  <si>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</si>
  <si>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</si>
  <si>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</si>
  <si>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</si>
  <si>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</si>
  <si>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</si>
  <si>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</si>
  <si>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</si>
  <si>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</si>
  <si>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</si>
  <si>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</si>
  <si>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</si>
  <si>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</si>
  <si>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</si>
  <si>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</si>
  <si>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</si>
  <si>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</si>
  <si>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</si>
  <si>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</si>
  <si>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</si>
  <si>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</si>
  <si>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</si>
  <si>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</si>
  <si>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</si>
  <si>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</si>
  <si>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</si>
  <si>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</si>
  <si>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</si>
  <si>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</si>
  <si>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</si>
  <si>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</si>
  <si>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</si>
  <si>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</si>
  <si>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</si>
  <si>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</si>
  <si>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</si>
  <si>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</si>
  <si>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</si>
  <si>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</si>
  <si>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</si>
  <si>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</si>
  <si>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</si>
  <si>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</si>
  <si>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</si>
  <si>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</si>
  <si>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</si>
  <si>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</si>
  <si>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</si>
  <si>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</si>
  <si>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</si>
  <si>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</si>
  <si>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</si>
  <si>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</si>
  <si>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</si>
  <si>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</si>
  <si>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</si>
  <si>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</si>
  <si>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</si>
  <si>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</si>
  <si>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</si>
  <si>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</si>
  <si>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</si>
  <si>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</si>
  <si>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</si>
  <si>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</si>
  <si>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</si>
  <si>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</si>
  <si>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</si>
  <si>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</si>
  <si>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</si>
  <si>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</si>
  <si>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</si>
  <si>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</si>
  <si>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</si>
  <si>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</si>
  <si>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</si>
  <si>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</si>
  <si>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</si>
  <si>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</si>
  <si>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</si>
  <si>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</si>
  <si>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</si>
  <si>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</si>
  <si>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</si>
  <si>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</si>
  <si>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</si>
  <si>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</si>
  <si>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</si>
  <si>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</si>
  <si>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</si>
  <si>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</si>
  <si>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</si>
  <si>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</si>
  <si>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</si>
  <si>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</si>
  <si>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</si>
  <si>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</si>
  <si>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</si>
  <si>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</si>
  <si>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</si>
  <si>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</si>
  <si>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</si>
  <si>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</si>
  <si>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</si>
  <si>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</si>
  <si>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</si>
  <si>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</si>
  <si>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</si>
  <si>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</si>
  <si>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</si>
  <si>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</si>
  <si>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</si>
  <si>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</si>
  <si>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</si>
  <si>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</si>
  <si>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</si>
  <si>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</si>
  <si>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</si>
  <si>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</si>
  <si>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</si>
  <si>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</si>
  <si>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</si>
  <si>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</si>
  <si>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</si>
  <si>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</si>
  <si>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</si>
  <si>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</si>
  <si>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</si>
  <si>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</si>
  <si>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</si>
  <si>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</si>
  <si>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</si>
  <si>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</si>
  <si>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</si>
  <si>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</si>
  <si>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</si>
  <si>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</si>
  <si>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</si>
  <si>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</si>
  <si>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</si>
  <si>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</si>
  <si>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</si>
  <si>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</si>
  <si>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</si>
  <si>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</si>
  <si>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</si>
  <si>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</si>
  <si>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</si>
  <si>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</si>
  <si>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</si>
  <si>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</si>
  <si>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</si>
  <si>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</si>
  <si>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</si>
  <si>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</si>
  <si>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</si>
  <si>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</si>
  <si>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</si>
  <si>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</si>
  <si>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</si>
  <si>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</si>
  <si>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</si>
  <si>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</si>
  <si>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</si>
  <si>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</si>
  <si>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</si>
  <si>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</si>
  <si>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</si>
  <si>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</si>
  <si>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</si>
  <si>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</si>
  <si>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</si>
  <si>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</si>
  <si>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</si>
  <si>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</si>
  <si>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</si>
  <si>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</si>
  <si>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</si>
  <si>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</si>
  <si>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</si>
  <si>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</si>
  <si>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</si>
  <si>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</si>
  <si>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</si>
  <si>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</si>
  <si>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</si>
  <si>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</si>
  <si>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</si>
  <si>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</si>
  <si>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</si>
  <si>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</si>
  <si>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</si>
  <si>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</si>
  <si>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</si>
  <si>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</si>
  <si>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</si>
  <si>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</si>
  <si>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</si>
  <si>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</si>
  <si>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</si>
  <si>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</si>
  <si>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</si>
  <si>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</si>
  <si>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</si>
  <si>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</si>
  <si>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</si>
  <si>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</si>
  <si>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</si>
  <si>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</si>
  <si>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</si>
  <si>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</si>
  <si>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</si>
  <si>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</si>
  <si>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</si>
  <si>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</si>
  <si>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</si>
  <si>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</si>
  <si>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</si>
  <si>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</si>
  <si>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</si>
  <si>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</si>
  <si>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</si>
  <si>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</si>
  <si>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</si>
  <si>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</si>
  <si>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</si>
  <si>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</si>
  <si>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</si>
  <si>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</si>
  <si>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</si>
  <si>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</si>
  <si>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</si>
  <si>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</si>
  <si>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</si>
  <si>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</si>
  <si>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</si>
  <si>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</si>
  <si>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</si>
  <si>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</si>
  <si>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</si>
  <si>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</si>
  <si>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</si>
  <si>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</si>
  <si>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</si>
  <si>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</si>
  <si>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</si>
  <si>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</si>
  <si>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</si>
  <si>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</si>
  <si>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</si>
  <si>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</si>
  <si>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</si>
  <si>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</si>
  <si>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</si>
  <si>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</si>
  <si>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</si>
  <si>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</si>
  <si>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</si>
  <si>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</si>
  <si>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</si>
  <si>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</si>
  <si>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</si>
  <si>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</si>
  <si>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</si>
  <si>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</si>
  <si>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</si>
  <si>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</si>
  <si>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</si>
  <si>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</si>
  <si>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</si>
  <si>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</si>
  <si>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</si>
  <si>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</si>
  <si>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</si>
  <si>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</si>
  <si>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</si>
  <si>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</si>
  <si>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</si>
  <si>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</si>
  <si>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</si>
  <si>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</si>
  <si>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</si>
  <si>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</si>
  <si>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</si>
  <si>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</si>
  <si>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</si>
  <si>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</si>
  <si>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</si>
  <si>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</si>
  <si>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</si>
  <si>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</si>
  <si>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</si>
  <si>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</si>
  <si>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</si>
  <si>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</si>
  <si>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</si>
  <si>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</si>
  <si>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</si>
  <si>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</si>
  <si>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</si>
  <si>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</si>
  <si>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</si>
  <si>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</si>
  <si>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</si>
  <si>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</si>
  <si>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</si>
  <si>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</si>
  <si>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</si>
  <si>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</si>
  <si>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</si>
  <si>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</si>
  <si>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</si>
  <si>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</si>
  <si>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</si>
  <si>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</si>
  <si>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</si>
  <si>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</si>
  <si>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</si>
  <si>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</si>
  <si>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</si>
  <si>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</si>
  <si>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</si>
  <si>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</si>
  <si>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</si>
  <si>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</si>
  <si>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</si>
  <si>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</si>
  <si>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</si>
  <si>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</si>
  <si>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</si>
  <si>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</si>
  <si>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</si>
  <si>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</si>
  <si>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</si>
  <si>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</si>
  <si>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</si>
  <si>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</si>
  <si>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</si>
  <si>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</si>
  <si>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</si>
  <si>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</si>
  <si>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</si>
  <si>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</si>
  <si>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</si>
  <si>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</si>
  <si>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</si>
  <si>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</si>
  <si>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</si>
  <si>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</si>
  <si>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</si>
  <si>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</si>
  <si>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</si>
  <si>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</si>
  <si>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</si>
  <si>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</si>
  <si>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</si>
  <si>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</si>
  <si>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</si>
  <si>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</si>
  <si>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</si>
  <si>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</si>
  <si>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</si>
  <si>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</si>
  <si>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</si>
  <si>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</si>
  <si>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</si>
  <si>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</si>
  <si>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</si>
  <si>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</si>
  <si>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</si>
  <si>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</si>
  <si>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</si>
  <si>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</si>
  <si>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</si>
  <si>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</si>
  <si>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</si>
  <si>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</si>
  <si>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</si>
  <si>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</si>
  <si>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</si>
  <si>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</si>
  <si>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</si>
  <si>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</si>
  <si>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</si>
  <si>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</si>
  <si>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</si>
  <si>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</si>
  <si>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</si>
  <si>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</si>
  <si>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</si>
  <si>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</si>
  <si>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</si>
  <si>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</si>
  <si>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</si>
  <si>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</si>
  <si>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</si>
  <si>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</si>
  <si>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</si>
  <si>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</si>
  <si>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</si>
  <si>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</si>
  <si>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</si>
  <si>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</si>
  <si>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</si>
  <si>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</si>
  <si>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</si>
  <si>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</si>
  <si>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</si>
  <si>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</si>
  <si>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</si>
  <si>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</si>
  <si>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</si>
  <si>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</si>
  <si>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</si>
  <si>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</si>
  <si>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</si>
  <si>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</si>
  <si>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</si>
  <si>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</si>
  <si>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</si>
  <si>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</si>
  <si>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</si>
  <si>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</si>
  <si>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</si>
  <si>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</si>
  <si>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</si>
  <si>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</si>
  <si>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</si>
  <si>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</si>
  <si>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</si>
  <si>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</si>
  <si>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</si>
  <si>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</si>
  <si>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</si>
  <si>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</si>
  <si>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</si>
  <si>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</si>
  <si>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</si>
  <si>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</si>
  <si>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</si>
  <si>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</si>
  <si>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</si>
  <si>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</si>
  <si>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</si>
  <si>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</si>
  <si>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</si>
  <si>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</si>
  <si>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</si>
  <si>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</si>
  <si>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</si>
  <si>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</si>
  <si>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</si>
  <si>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</si>
  <si>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</si>
  <si>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</si>
  <si>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</si>
  <si>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</si>
  <si>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</si>
  <si>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</si>
  <si>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</si>
  <si>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</si>
  <si>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</si>
  <si>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</si>
  <si>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</si>
  <si>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</si>
  <si>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</si>
  <si>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</si>
  <si>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</si>
  <si>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</si>
  <si>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</si>
  <si>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</si>
  <si>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</si>
  <si>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</si>
  <si>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</si>
  <si>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</si>
  <si>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</si>
  <si>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</si>
  <si>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</si>
  <si>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</si>
  <si>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</si>
  <si>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</si>
  <si>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</si>
  <si>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</si>
  <si>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</si>
  <si>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</si>
  <si>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</si>
  <si>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</si>
  <si>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</si>
  <si>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</si>
  <si>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</si>
  <si>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</si>
  <si>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</si>
  <si>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</si>
  <si>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</si>
  <si>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</si>
  <si>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</si>
  <si>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</si>
  <si>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</si>
  <si>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</si>
  <si>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</si>
  <si>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</si>
  <si>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</si>
  <si>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</si>
  <si>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</si>
  <si>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</si>
  <si>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</si>
  <si>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</si>
  <si>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</si>
  <si>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</si>
  <si>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</si>
  <si>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</si>
  <si>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</si>
  <si>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</si>
  <si>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</si>
  <si>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</si>
  <si>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</si>
  <si>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</si>
  <si>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</si>
  <si>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</si>
  <si>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</si>
  <si>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 xml:space="preserve">  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</si>
  <si>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</si>
  <si>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</si>
  <si>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</si>
  <si>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</si>
  <si>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</si>
  <si>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</si>
  <si>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</si>
  <si>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</si>
  <si>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</si>
  <si>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</si>
  <si>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</si>
  <si>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</si>
  <si>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</si>
  <si>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</si>
  <si>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</si>
  <si>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</si>
  <si>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</si>
  <si>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</si>
  <si>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</si>
  <si>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</si>
  <si>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</si>
  <si>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</si>
  <si>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</si>
  <si>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</si>
  <si>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</si>
  <si>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</si>
  <si>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</si>
  <si>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</si>
  <si>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</si>
  <si>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</si>
  <si>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</si>
  <si>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</si>
  <si>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</si>
  <si>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</si>
  <si>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</si>
  <si>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</si>
  <si>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</si>
  <si>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</si>
  <si>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</si>
  <si>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</si>
  <si>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</si>
  <si>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</si>
  <si>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</si>
  <si>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</si>
  <si>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</si>
  <si>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</si>
  <si>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</si>
  <si>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</si>
  <si>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</si>
  <si>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</si>
  <si>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</si>
  <si>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</si>
  <si>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</si>
  <si>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</si>
  <si>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</si>
  <si>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</si>
  <si>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</si>
  <si>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</si>
  <si>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</si>
  <si>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</si>
  <si>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</si>
  <si>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</si>
  <si>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</si>
  <si>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</si>
  <si>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</si>
  <si>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</si>
  <si>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</si>
  <si>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</si>
  <si>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</si>
  <si>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</si>
  <si>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</si>
  <si>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</si>
  <si>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</si>
  <si>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</si>
  <si>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</si>
  <si>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</si>
  <si>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</si>
  <si>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</si>
  <si>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</si>
  <si>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</si>
  <si>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</si>
  <si>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</si>
  <si>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</si>
  <si>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</si>
  <si>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</si>
  <si>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</si>
  <si>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</si>
  <si>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</si>
  <si>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</si>
  <si>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</si>
  <si>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</si>
  <si>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</si>
  <si>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</si>
  <si>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</si>
  <si>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</si>
  <si>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</si>
  <si>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</si>
  <si>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</si>
  <si>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</si>
  <si>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</si>
  <si>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</si>
  <si>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</si>
  <si>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</si>
  <si>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</si>
  <si>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</si>
  <si>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</si>
  <si>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</si>
  <si>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</si>
  <si>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</si>
  <si>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</si>
  <si>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</si>
  <si>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</si>
  <si>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</si>
  <si>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</si>
  <si>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</si>
  <si>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</si>
  <si>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</si>
  <si>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</si>
  <si>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</si>
  <si>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</si>
  <si>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</si>
  <si>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</si>
  <si>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</si>
  <si>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</si>
  <si>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</si>
  <si>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</si>
  <si>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</si>
  <si>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</si>
  <si>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</si>
  <si>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</si>
  <si>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</si>
  <si>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</si>
  <si>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</si>
  <si>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</si>
  <si>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</si>
  <si>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</si>
  <si>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</si>
  <si>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</si>
  <si>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</si>
  <si>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</si>
  <si>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</si>
  <si>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</si>
  <si>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</si>
  <si>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</si>
  <si>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粮油物资事务</t>
  </si>
  <si>
    <t>2220101</t>
  </si>
  <si>
    <t>2220102</t>
  </si>
  <si>
    <t>2220103</t>
  </si>
  <si>
    <t>2220104</t>
  </si>
  <si>
    <t xml:space="preserve">      财务和审计支出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</si>
  <si>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</si>
  <si>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</si>
  <si>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</si>
  <si>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</si>
  <si>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</si>
  <si>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</si>
  <si>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</si>
  <si>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</si>
  <si>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</si>
  <si>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</si>
  <si>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</si>
  <si>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</si>
  <si>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</si>
  <si>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</si>
  <si>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</si>
  <si>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</si>
  <si>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</si>
  <si>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</si>
  <si>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</si>
  <si>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</si>
  <si>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</si>
  <si>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</si>
  <si>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</si>
  <si>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</si>
  <si>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</si>
  <si>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</si>
  <si>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</si>
  <si>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</si>
  <si>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</si>
  <si>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</si>
  <si>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</si>
  <si>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</si>
  <si>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</si>
  <si>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</si>
  <si>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</si>
  <si>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</si>
  <si>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</si>
  <si>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</si>
  <si>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</si>
  <si>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</si>
  <si>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</si>
  <si>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</si>
  <si>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</si>
  <si>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</si>
  <si>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</si>
  <si>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</si>
  <si>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</si>
  <si>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</si>
  <si>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</si>
  <si>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</si>
  <si>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</si>
  <si>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</si>
  <si>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</si>
  <si>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</si>
  <si>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</si>
  <si>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</si>
  <si>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</si>
  <si>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</si>
  <si>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</si>
  <si>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</si>
  <si>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</si>
  <si>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</si>
  <si>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</si>
  <si>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</si>
  <si>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</si>
  <si>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</si>
  <si>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</si>
  <si>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</si>
  <si>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</si>
  <si>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</si>
  <si>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</si>
  <si>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</si>
  <si>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</si>
  <si>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</si>
  <si>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</si>
  <si>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</si>
  <si>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</si>
  <si>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</si>
  <si>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</si>
  <si>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</si>
  <si>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</si>
  <si>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</si>
  <si>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</si>
  <si>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</si>
  <si>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</si>
  <si>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</si>
  <si>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</si>
  <si>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</si>
  <si>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</si>
  <si>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</si>
  <si>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</si>
  <si>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</si>
  <si>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</si>
  <si>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</si>
  <si>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</si>
  <si>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</si>
  <si>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</si>
  <si>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</si>
  <si>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</si>
  <si>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</si>
  <si>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</si>
  <si>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</si>
  <si>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</si>
  <si>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</si>
  <si>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</si>
  <si>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</si>
  <si>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</si>
  <si>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</si>
  <si>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</si>
  <si>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</si>
  <si>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</si>
  <si>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</si>
  <si>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</si>
  <si>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</si>
  <si>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</si>
  <si>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</si>
  <si>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</si>
  <si>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</si>
  <si>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</si>
  <si>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</si>
  <si>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</si>
  <si>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</si>
  <si>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</si>
  <si>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</si>
  <si>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</si>
  <si>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</si>
  <si>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</si>
  <si>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</si>
  <si>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</si>
  <si>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</si>
  <si>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</si>
  <si>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</si>
  <si>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</si>
  <si>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</si>
  <si>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</si>
  <si>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</si>
  <si>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</si>
  <si>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</si>
  <si>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</si>
  <si>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</si>
  <si>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</si>
  <si>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</si>
  <si>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</si>
  <si>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</si>
  <si>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</si>
  <si>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</si>
  <si>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</si>
  <si>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 </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</si>
  <si>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</si>
  <si>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</si>
  <si>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</si>
  <si>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</si>
  <si>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</si>
  <si>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</si>
  <si>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</si>
  <si>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</si>
  <si>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</si>
  <si>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</si>
  <si>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</si>
  <si>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</si>
  <si>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</si>
  <si>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</si>
  <si>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</si>
  <si>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</si>
  <si>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</si>
  <si>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</si>
  <si>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</si>
  <si>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</si>
  <si>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</si>
  <si>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</si>
  <si>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227</t>
  </si>
  <si>
    <t xml:space="preserve">  预备费</t>
  </si>
  <si>
    <t>229</t>
  </si>
  <si>
    <t xml:space="preserve">  其他支出</t>
  </si>
  <si>
    <t>22902</t>
  </si>
  <si>
    <t xml:space="preserve">    年初预留</t>
  </si>
  <si>
    <t>2290201</t>
  </si>
  <si>
    <t xml:space="preserve">       年初预留</t>
  </si>
  <si>
    <t>22999</t>
  </si>
  <si>
    <t>2299999</t>
  </si>
  <si>
    <t>232</t>
  </si>
  <si>
    <t xml:space="preserve">  债务付息支出</t>
  </si>
  <si>
    <t>23201</t>
  </si>
  <si>
    <t xml:space="preserve">    中央政府国内债务付息支出</t>
  </si>
  <si>
    <t>23202</t>
  </si>
  <si>
    <t xml:space="preserve">    中央政府国外债务付息支出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</si>
  <si>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</si>
  <si>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</si>
  <si>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</si>
  <si>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</si>
  <si>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</si>
  <si>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</si>
  <si>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</si>
  <si>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</si>
  <si>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</si>
  <si>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</si>
  <si>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</si>
  <si>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 xml:space="preserve">  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</si>
  <si>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</si>
  <si>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</si>
  <si>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</si>
  <si>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</si>
  <si>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</si>
  <si>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</si>
  <si>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备注：本表反映2021年当年一般公共预算财政拨款支出情况。</t>
  </si>
  <si>
    <t>表3</t>
  </si>
  <si>
    <t>重庆市万盛经济技术开发区青年镇中心卫生院一般公共预算财政拨款基本支出预算表</t>
  </si>
  <si>
    <t>经济分类科目</t>
  </si>
  <si>
    <t>2021年基本支出</t>
  </si>
  <si>
    <t>人员经费</t>
  </si>
  <si>
    <t>公用经费</t>
  </si>
  <si>
    <t xml:space="preserve">  </t>
  </si>
  <si>
    <t xml:space="preserve"> 合计  </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</si>
  <si>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</si>
  <si>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</si>
  <si>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</si>
  <si>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</si>
  <si>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</si>
  <si>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</si>
  <si>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</si>
  <si>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</si>
  <si>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</si>
  <si>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</si>
  <si>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</si>
  <si>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</si>
  <si>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</si>
  <si>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</si>
  <si>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</si>
  <si>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</si>
  <si>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</si>
  <si>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</si>
  <si>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</si>
  <si>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</si>
  <si>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</si>
  <si>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</si>
  <si>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</si>
  <si>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</si>
  <si>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</si>
  <si>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</si>
  <si>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</si>
  <si>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</si>
  <si>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</si>
  <si>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</si>
  <si>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</si>
  <si>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</si>
  <si>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</si>
  <si>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</si>
  <si>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</si>
  <si>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</si>
  <si>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</si>
  <si>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</si>
  <si>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</si>
  <si>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</si>
  <si>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</si>
  <si>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</si>
  <si>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</si>
  <si>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</si>
  <si>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</si>
  <si>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</si>
  <si>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</si>
  <si>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</si>
  <si>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</si>
  <si>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</si>
  <si>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</si>
  <si>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</si>
  <si>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</si>
  <si>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</si>
  <si>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</si>
  <si>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</si>
  <si>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</si>
  <si>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</si>
  <si>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</si>
  <si>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</si>
  <si>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</si>
  <si>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</si>
  <si>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</si>
  <si>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</si>
  <si>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</si>
  <si>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</si>
  <si>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</si>
  <si>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</si>
  <si>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</si>
  <si>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</si>
  <si>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</si>
  <si>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</si>
  <si>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</si>
  <si>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</si>
  <si>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</si>
  <si>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</si>
  <si>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</si>
  <si>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</si>
  <si>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</si>
  <si>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</si>
  <si>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</si>
  <si>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</si>
  <si>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</si>
  <si>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</si>
  <si>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</si>
  <si>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</si>
  <si>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</si>
  <si>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</si>
  <si>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</si>
  <si>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</si>
  <si>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</si>
  <si>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</si>
  <si>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</si>
  <si>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</si>
  <si>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</si>
  <si>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</si>
  <si>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30399</t>
  </si>
  <si>
    <t xml:space="preserve">  其他对个人和家庭的补助支出</t>
  </si>
  <si>
    <t>表4</t>
  </si>
  <si>
    <t>重庆市万盛经济技术开发区青年镇中心卫生院一般公共预算“三公”经费支出表</t>
  </si>
  <si>
    <t>因公出国（境）费</t>
  </si>
  <si>
    <t>公务用车购置及运行费</t>
  </si>
  <si>
    <t>公务接待费</t>
  </si>
  <si>
    <t>公务用车购置费</t>
  </si>
  <si>
    <t>公务用车运行费</t>
  </si>
  <si>
    <t>（备注：本单位无三公经费支出，故此表无数据）</t>
  </si>
  <si>
    <t>表5</t>
  </si>
  <si>
    <t>重庆市万盛经济技术开发区青年镇中心卫生院政府性基金预算支出表</t>
  </si>
  <si>
    <t>本年政府性基金预算财政拨款支出</t>
  </si>
  <si>
    <t>（备注：本单位无政府性基金收支，故此表无数据。）</t>
  </si>
  <si>
    <t>表6</t>
  </si>
  <si>
    <t>重庆市万盛经济技术开发区青年镇中心卫生院部门收支总表</t>
  </si>
  <si>
    <t>一般公共预算拨款收入</t>
  </si>
  <si>
    <t>政府性基金预算拨款收入</t>
  </si>
  <si>
    <t>国有资本经营预算拨款收入</t>
  </si>
  <si>
    <t>事业单位经营收入</t>
  </si>
  <si>
    <t>其他收入</t>
  </si>
  <si>
    <t>223</t>
  </si>
  <si>
    <t>231</t>
  </si>
  <si>
    <t>234</t>
  </si>
  <si>
    <t>本年收入合计</t>
  </si>
  <si>
    <t>本年支出合计</t>
  </si>
  <si>
    <t>用事业基金弥补收支差额</t>
  </si>
  <si>
    <t>结转下年</t>
  </si>
  <si>
    <t>上年结转</t>
  </si>
  <si>
    <t>收入总计</t>
  </si>
  <si>
    <t>支出总计</t>
  </si>
  <si>
    <t>表7</t>
  </si>
  <si>
    <t>重庆市万盛经济技术开发区青年镇中心卫生院部门收入总表</t>
  </si>
  <si>
    <t>科目</t>
  </si>
  <si>
    <t>事业收入预算</t>
  </si>
  <si>
    <t>事业单位经营收入预算</t>
  </si>
  <si>
    <t>其他收入预算</t>
  </si>
  <si>
    <t>非教育收费收入预算</t>
  </si>
  <si>
    <t>教育收费收预算入</t>
  </si>
  <si>
    <t>政府性基金预算支出合计</t>
  </si>
  <si>
    <t xml:space="preserve"> 抗疫特别国债安排的支出</t>
  </si>
  <si>
    <t>23402</t>
  </si>
  <si>
    <t xml:space="preserve">   抗疫相关支出</t>
  </si>
  <si>
    <t>2340299</t>
  </si>
  <si>
    <t xml:space="preserve">     其他抗疫相关支出</t>
  </si>
  <si>
    <t>表8</t>
  </si>
  <si>
    <t>重庆市万盛经济技术开发区青年镇中心卫生院部门支出总表</t>
  </si>
  <si>
    <t>上缴上级支出</t>
  </si>
  <si>
    <t>事业单位经营支出</t>
  </si>
  <si>
    <t>对下级单位补助支出</t>
  </si>
  <si>
    <t>表9</t>
  </si>
  <si>
    <t>重庆市万盛经济技术开发区青年镇中心卫生院政府采购预算明细表</t>
  </si>
  <si>
    <t>教育收费收入预算</t>
  </si>
  <si>
    <t>货物类</t>
  </si>
  <si>
    <t>服务类</t>
  </si>
  <si>
    <t>工程类</t>
  </si>
  <si>
    <t>（备注：本单位无政府采购预算，故此表无数据。）</t>
  </si>
  <si>
    <t>表10</t>
  </si>
  <si>
    <t>2021年部门重庆市万盛经济技术开发区青年镇中心卫生院整体绩效目标表</t>
  </si>
  <si>
    <t>部门(单位)名称</t>
  </si>
  <si>
    <t>重庆市万盛经济技术开发区青年镇中心卫生院</t>
  </si>
  <si>
    <t>2021年预算</t>
  </si>
  <si>
    <t>一、级次（金额）</t>
  </si>
  <si>
    <t>二、预算来源（金额）</t>
  </si>
  <si>
    <t>1.本单位</t>
  </si>
  <si>
    <t>1.一般公共预算</t>
  </si>
  <si>
    <t>2.政府性基金预算</t>
  </si>
  <si>
    <t>2.补助镇街</t>
  </si>
  <si>
    <t>3.事业收入预算</t>
  </si>
  <si>
    <t>2021年整体             绩效目标</t>
  </si>
  <si>
    <t>全面提高业务人员医疗技术水平，大力拓展医院业务渠道，服务好广大群众，为百姓的健康做出应有的贡献；做好基本公共卫生服务项目的各项工作。业务收入在去年的基础上有所提高，防止医疗差错及事故的发生；严格执行医保相关政策，各项指标达标，尽量节约医保基金。</t>
  </si>
  <si>
    <t>绩效指标</t>
  </si>
  <si>
    <t>指标名称</t>
  </si>
  <si>
    <t>指标权重</t>
  </si>
  <si>
    <t>计量单位</t>
  </si>
  <si>
    <t>指标性质</t>
  </si>
  <si>
    <t>指标值</t>
  </si>
  <si>
    <t>医院业务收入</t>
  </si>
  <si>
    <t>万元/年</t>
  </si>
  <si>
    <t>&gt;</t>
  </si>
  <si>
    <t>基本公共卫生服务项目经费</t>
  </si>
  <si>
    <t>医保基金使用</t>
  </si>
  <si>
    <t>&lt;</t>
  </si>
  <si>
    <t>出院人次人数比</t>
  </si>
  <si>
    <t>住院自费率</t>
  </si>
  <si>
    <t>%</t>
  </si>
  <si>
    <t>政策范围内住院报销率</t>
  </si>
  <si>
    <t>65以上老年人管理率</t>
  </si>
  <si>
    <t>居民健康档案建档率</t>
  </si>
  <si>
    <t>档案合格率</t>
  </si>
  <si>
    <t>居民满意度</t>
  </si>
  <si>
    <t>表11</t>
  </si>
  <si>
    <t>2021年区级重点专项资金绩效目标申报表</t>
  </si>
  <si>
    <t/>
  </si>
  <si>
    <t>专项资金名称</t>
  </si>
  <si>
    <t>业务主管部门</t>
  </si>
  <si>
    <t>3.国有资本经营预算</t>
  </si>
  <si>
    <t>4.其他资金</t>
  </si>
  <si>
    <t>项目概况</t>
  </si>
  <si>
    <t>立项依据</t>
  </si>
  <si>
    <t>2021年项目绩效目标</t>
  </si>
  <si>
    <t>是否核心指标</t>
  </si>
  <si>
    <t>（备注：本单位无重点专项，故此表无数据）</t>
  </si>
  <si>
    <t>表12</t>
  </si>
  <si>
    <t>2021年区级一般性项目（民生项目）绩效目标申报表</t>
  </si>
  <si>
    <t>卫生健康服务管理专项—卫生健康系统临聘人员劳务费</t>
  </si>
  <si>
    <t>万盛经开区卫生健康局</t>
  </si>
  <si>
    <t>临聘人员基本工资、绩效、社会保险、工会支出、年度目标考核、工作餐等</t>
  </si>
  <si>
    <t>重庆市人社局2020年标准</t>
  </si>
  <si>
    <t>提高我院业务水平，转变理念，探索创新，把业务工作落到实处。按时发放临聘人员工资和各项福利待遇，按时交纳各类社会保险。</t>
  </si>
  <si>
    <t>临聘人员</t>
  </si>
  <si>
    <t>人</t>
  </si>
  <si>
    <t>=</t>
  </si>
  <si>
    <t>是</t>
  </si>
  <si>
    <t>按规定发放</t>
  </si>
  <si>
    <t>工资等待遇发放周期</t>
  </si>
  <si>
    <t>月</t>
  </si>
  <si>
    <t>每月按时发放</t>
  </si>
  <si>
    <t>否</t>
  </si>
  <si>
    <t>临聘人员费用</t>
  </si>
  <si>
    <t>万元</t>
  </si>
  <si>
    <t>促进医疗卫生事业健康发展</t>
  </si>
  <si>
    <t>保证我院各项业务正常开展，提高服务能力，增加群众满意度</t>
  </si>
  <si>
    <t>持续解决社会就业压力</t>
  </si>
  <si>
    <t>满意度</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</si>
</sst>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176" formatCode="0.00_ "/>
    <numFmt numFmtId="42" formatCode="_ &quot;￥&quot;* #,##0_ ;_ &quot;￥&quot;* \-#,##0_ ;_ &quot;￥&quot;* &quot;-&quot;_ ;_ @_ "/>
    <numFmt numFmtId="43" formatCode="_ * #,##0.00_ ;_ * \-#,##0.00_ ;_ * &quot;-&quot;??_ ;_ @_ "/>
    <numFmt numFmtId="177" formatCode="#,##0.00_ "/>
    <numFmt numFmtId="178" formatCode=";;"/>
  </numFmts>
  <fonts count="56">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9"/>
      <name val="宋体"/>
      <charset val="134"/>
    </font>
    <font>
      <b/>
      <sz val="20"/>
      <name val="等线 Light"/>
      <charset val="134"/>
      <scheme val="major"/>
    </font>
    <font>
      <b/>
      <sz val="14"/>
      <name val="楷体_GB2312"/>
      <charset val="134"/>
    </font>
    <font>
      <sz val="12"/>
      <name val="华文中宋"/>
      <charset val="134"/>
    </font>
    <font>
      <sz val="20"/>
      <color rgb="FF000000"/>
      <name val="方正小标宋_GBK"/>
      <charset val="134"/>
    </font>
    <font>
      <sz val="10"/>
      <color rgb="FF000000"/>
      <name val="方正仿宋_GBK"/>
      <charset val="134"/>
    </font>
    <font>
      <sz val="10"/>
      <color rgb="FF000000"/>
      <name val="微软雅黑"/>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10"/>
      <name val="宋体"/>
      <charset val="134"/>
    </font>
    <font>
      <sz val="6"/>
      <name val="楷体_GB2312"/>
      <charset val="134"/>
    </font>
    <font>
      <b/>
      <sz val="14"/>
      <name val="宋体"/>
      <charset val="134"/>
    </font>
    <font>
      <sz val="12"/>
      <color theme="1"/>
      <name val="等线"/>
      <charset val="134"/>
      <scheme val="minor"/>
    </font>
    <font>
      <sz val="11"/>
      <name val="宋体"/>
      <charset val="134"/>
    </font>
    <font>
      <b/>
      <sz val="12"/>
      <name val="楷体_GB2312"/>
      <charset val="134"/>
    </font>
    <font>
      <sz val="11"/>
      <name val="等线 Light"/>
      <charset val="134"/>
      <scheme val="major"/>
    </font>
    <font>
      <sz val="11"/>
      <color theme="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b/>
      <sz val="11"/>
      <color rgb="FFFA7D00"/>
      <name val="等线"/>
      <charset val="0"/>
      <scheme val="minor"/>
    </font>
    <font>
      <sz val="11"/>
      <color rgb="FF3F3F76"/>
      <name val="等线"/>
      <charset val="0"/>
      <scheme val="minor"/>
    </font>
    <font>
      <sz val="11"/>
      <color rgb="FF9C0006"/>
      <name val="等线"/>
      <charset val="0"/>
      <scheme val="minor"/>
    </font>
    <font>
      <b/>
      <sz val="11"/>
      <color rgb="FFFFFFFF"/>
      <name val="等线"/>
      <charset val="0"/>
      <scheme val="minor"/>
    </font>
    <font>
      <b/>
      <sz val="11"/>
      <color rgb="FF3F3F3F"/>
      <name val="等线"/>
      <charset val="0"/>
      <scheme val="minor"/>
    </font>
    <font>
      <u/>
      <sz val="11"/>
      <color rgb="FF800080"/>
      <name val="等线"/>
      <charset val="0"/>
      <scheme val="minor"/>
    </font>
    <font>
      <u/>
      <sz val="11"/>
      <color rgb="FF0000FF"/>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38" fillId="4" borderId="0" applyNumberFormat="0" applyBorder="0" applyAlignment="0" applyProtection="0">
      <alignment vertical="center"/>
    </xf>
    <xf numFmtId="0" fontId="40"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9" borderId="0" applyNumberFormat="0" applyBorder="0" applyAlignment="0" applyProtection="0">
      <alignment vertical="center"/>
    </xf>
    <xf numFmtId="0" fontId="41" fillId="11" borderId="0" applyNumberFormat="0" applyBorder="0" applyAlignment="0" applyProtection="0">
      <alignment vertical="center"/>
    </xf>
    <xf numFmtId="43" fontId="0" fillId="0" borderId="0" applyFont="0" applyFill="0" applyBorder="0" applyAlignment="0" applyProtection="0">
      <alignment vertical="center"/>
    </xf>
    <xf numFmtId="0" fontId="37" fillId="17"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6" borderId="14" applyNumberFormat="0" applyFont="0" applyAlignment="0" applyProtection="0">
      <alignment vertical="center"/>
    </xf>
    <xf numFmtId="0" fontId="37" fillId="21"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18" applyNumberFormat="0" applyFill="0" applyAlignment="0" applyProtection="0">
      <alignment vertical="center"/>
    </xf>
    <xf numFmtId="0" fontId="51" fillId="0" borderId="18" applyNumberFormat="0" applyFill="0" applyAlignment="0" applyProtection="0">
      <alignment vertical="center"/>
    </xf>
    <xf numFmtId="0" fontId="37" fillId="16" borderId="0" applyNumberFormat="0" applyBorder="0" applyAlignment="0" applyProtection="0">
      <alignment vertical="center"/>
    </xf>
    <xf numFmtId="0" fontId="46" fillId="0" borderId="19" applyNumberFormat="0" applyFill="0" applyAlignment="0" applyProtection="0">
      <alignment vertical="center"/>
    </xf>
    <xf numFmtId="0" fontId="37" fillId="19" borderId="0" applyNumberFormat="0" applyBorder="0" applyAlignment="0" applyProtection="0">
      <alignment vertical="center"/>
    </xf>
    <xf numFmtId="0" fontId="43" fillId="7" borderId="17" applyNumberFormat="0" applyAlignment="0" applyProtection="0">
      <alignment vertical="center"/>
    </xf>
    <xf numFmtId="0" fontId="39" fillId="7" borderId="15" applyNumberFormat="0" applyAlignment="0" applyProtection="0">
      <alignment vertical="center"/>
    </xf>
    <xf numFmtId="0" fontId="42" fillId="15" borderId="16" applyNumberFormat="0" applyAlignment="0" applyProtection="0">
      <alignment vertical="center"/>
    </xf>
    <xf numFmtId="0" fontId="38" fillId="5" borderId="0" applyNumberFormat="0" applyBorder="0" applyAlignment="0" applyProtection="0">
      <alignment vertical="center"/>
    </xf>
    <xf numFmtId="0" fontId="37" fillId="10" borderId="0" applyNumberFormat="0" applyBorder="0" applyAlignment="0" applyProtection="0">
      <alignment vertical="center"/>
    </xf>
    <xf numFmtId="0" fontId="52" fillId="0" borderId="20" applyNumberFormat="0" applyFill="0" applyAlignment="0" applyProtection="0">
      <alignment vertical="center"/>
    </xf>
    <xf numFmtId="0" fontId="53" fillId="0" borderId="21" applyNumberFormat="0" applyFill="0" applyAlignment="0" applyProtection="0">
      <alignment vertical="center"/>
    </xf>
    <xf numFmtId="0" fontId="54" fillId="25" borderId="0" applyNumberFormat="0" applyBorder="0" applyAlignment="0" applyProtection="0">
      <alignment vertical="center"/>
    </xf>
    <xf numFmtId="0" fontId="55" fillId="27" borderId="0" applyNumberFormat="0" applyBorder="0" applyAlignment="0" applyProtection="0">
      <alignment vertical="center"/>
    </xf>
    <xf numFmtId="0" fontId="38" fillId="14"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26" borderId="0" applyNumberFormat="0" applyBorder="0" applyAlignment="0" applyProtection="0">
      <alignment vertical="center"/>
    </xf>
    <xf numFmtId="0" fontId="38" fillId="24" borderId="0" applyNumberFormat="0" applyBorder="0" applyAlignment="0" applyProtection="0">
      <alignment vertical="center"/>
    </xf>
    <xf numFmtId="0" fontId="38" fillId="12" borderId="0" applyNumberFormat="0" applyBorder="0" applyAlignment="0" applyProtection="0">
      <alignment vertical="center"/>
    </xf>
    <xf numFmtId="0" fontId="37" fillId="32" borderId="0" applyNumberFormat="0" applyBorder="0" applyAlignment="0" applyProtection="0">
      <alignment vertical="center"/>
    </xf>
    <xf numFmtId="0" fontId="37" fillId="3" borderId="0" applyNumberFormat="0" applyBorder="0" applyAlignment="0" applyProtection="0">
      <alignment vertical="center"/>
    </xf>
    <xf numFmtId="0" fontId="38" fillId="20" borderId="0" applyNumberFormat="0" applyBorder="0" applyAlignment="0" applyProtection="0">
      <alignment vertical="center"/>
    </xf>
    <xf numFmtId="0" fontId="38" fillId="31" borderId="0" applyNumberFormat="0" applyBorder="0" applyAlignment="0" applyProtection="0">
      <alignment vertical="center"/>
    </xf>
    <xf numFmtId="0" fontId="37" fillId="33" borderId="0" applyNumberFormat="0" applyBorder="0" applyAlignment="0" applyProtection="0">
      <alignment vertical="center"/>
    </xf>
    <xf numFmtId="0" fontId="38" fillId="18" borderId="0" applyNumberFormat="0" applyBorder="0" applyAlignment="0" applyProtection="0">
      <alignment vertical="center"/>
    </xf>
    <xf numFmtId="0" fontId="37" fillId="28" borderId="0" applyNumberFormat="0" applyBorder="0" applyAlignment="0" applyProtection="0">
      <alignment vertical="center"/>
    </xf>
    <xf numFmtId="0" fontId="37" fillId="23" borderId="0" applyNumberFormat="0" applyBorder="0" applyAlignment="0" applyProtection="0">
      <alignment vertical="center"/>
    </xf>
    <xf numFmtId="0" fontId="38" fillId="13" borderId="0" applyNumberFormat="0" applyBorder="0" applyAlignment="0" applyProtection="0">
      <alignment vertical="center"/>
    </xf>
    <xf numFmtId="0" fontId="37" fillId="22" borderId="0" applyNumberFormat="0" applyBorder="0" applyAlignment="0" applyProtection="0">
      <alignment vertical="center"/>
    </xf>
    <xf numFmtId="0" fontId="12" fillId="0" borderId="0"/>
    <xf numFmtId="0" fontId="1" fillId="0" borderId="0"/>
    <xf numFmtId="0" fontId="12" fillId="0" borderId="0"/>
    <xf numFmtId="0" fontId="12" fillId="0" borderId="0"/>
    <xf numFmtId="0" fontId="24" fillId="0" borderId="0"/>
  </cellStyleXfs>
  <cellXfs count="194">
    <xf numFmtId="0" fontId="0" fillId="0" borderId="0" xfId="0"/>
    <xf numFmtId="0" fontId="1" fillId="0" borderId="0" xfId="50" applyFont="1" applyFill="1" applyBorder="1" applyAlignment="1">
      <alignment vertical="center"/>
    </xf>
    <xf numFmtId="0" fontId="2" fillId="0" borderId="0" xfId="50" applyFont="1" applyFill="1" applyBorder="1" applyAlignment="1">
      <alignment vertical="center"/>
    </xf>
    <xf numFmtId="0" fontId="0" fillId="0" borderId="0" xfId="53"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0" applyFont="1" applyFill="1" applyBorder="1" applyAlignment="1">
      <alignment horizontal="center" vertical="center" wrapText="1"/>
    </xf>
    <xf numFmtId="0" fontId="5" fillId="0" borderId="0" xfId="50" applyFont="1" applyFill="1" applyBorder="1" applyAlignment="1">
      <alignment horizontal="left" vertical="center" wrapText="1"/>
    </xf>
    <xf numFmtId="0" fontId="5" fillId="0" borderId="0"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1" fillId="0" borderId="1" xfId="5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1" xfId="53" applyFont="1" applyFill="1" applyBorder="1" applyAlignment="1">
      <alignment horizontal="center" vertical="center" wrapText="1"/>
    </xf>
    <xf numFmtId="0" fontId="0" fillId="0" borderId="1" xfId="53" applyFont="1" applyFill="1" applyBorder="1" applyAlignment="1">
      <alignment horizontal="center" vertical="center"/>
    </xf>
    <xf numFmtId="9" fontId="0" fillId="0" borderId="1" xfId="53" applyNumberFormat="1" applyFont="1" applyFill="1" applyBorder="1" applyAlignment="1">
      <alignment horizontal="center" vertical="center"/>
    </xf>
    <xf numFmtId="0" fontId="1" fillId="0" borderId="1" xfId="50" applyFont="1" applyFill="1" applyBorder="1" applyAlignment="1">
      <alignment vertical="center"/>
    </xf>
    <xf numFmtId="0" fontId="0" fillId="0" borderId="1" xfId="53" applyFont="1" applyFill="1" applyBorder="1" applyAlignment="1">
      <alignment vertical="center"/>
    </xf>
    <xf numFmtId="0" fontId="0" fillId="0" borderId="1" xfId="0" applyFont="1" applyFill="1" applyBorder="1" applyAlignment="1">
      <alignment vertical="center"/>
    </xf>
    <xf numFmtId="9" fontId="0" fillId="0" borderId="0" xfId="53" applyNumberFormat="1" applyFont="1" applyFill="1" applyBorder="1" applyAlignment="1">
      <alignment vertical="center"/>
    </xf>
    <xf numFmtId="0" fontId="1" fillId="0" borderId="0" xfId="50" applyFont="1" applyFill="1" applyBorder="1" applyAlignment="1"/>
    <xf numFmtId="0" fontId="12" fillId="0" borderId="0" xfId="0" applyFont="1" applyFill="1" applyBorder="1" applyAlignment="1"/>
    <xf numFmtId="0" fontId="13" fillId="0" borderId="0" xfId="50" applyFont="1" applyFill="1" applyBorder="1" applyAlignment="1">
      <alignment horizontal="center" vertical="center"/>
    </xf>
    <xf numFmtId="0" fontId="14" fillId="0" borderId="0" xfId="0" applyFont="1" applyFill="1" applyBorder="1" applyAlignment="1">
      <alignment horizontal="centerContinuous"/>
    </xf>
    <xf numFmtId="0" fontId="12" fillId="0" borderId="0" xfId="0" applyFont="1" applyFill="1" applyBorder="1" applyAlignment="1">
      <alignment horizontal="centerContinuous"/>
    </xf>
    <xf numFmtId="0" fontId="15" fillId="0" borderId="0" xfId="49" applyFont="1" applyFill="1" applyBorder="1" applyAlignment="1">
      <alignment horizontal="center" vertical="center"/>
    </xf>
    <xf numFmtId="0" fontId="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9"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0" xfId="0" applyFont="1" applyFill="1" applyBorder="1" applyAlignment="1">
      <alignment horizontal="center"/>
    </xf>
    <xf numFmtId="0" fontId="0" fillId="0" borderId="0" xfId="0" applyFill="1"/>
    <xf numFmtId="0" fontId="19" fillId="0" borderId="0" xfId="51" applyNumberFormat="1" applyFont="1" applyFill="1" applyAlignment="1" applyProtection="1">
      <alignment wrapText="1"/>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52" applyNumberFormat="1" applyFont="1" applyFill="1" applyBorder="1" applyAlignment="1" applyProtection="1">
      <alignment horizontal="center" vertical="center" wrapText="1"/>
    </xf>
    <xf numFmtId="0" fontId="24" fillId="0" borderId="1" xfId="51" applyFont="1" applyFill="1" applyBorder="1" applyAlignment="1">
      <alignment horizontal="left" vertical="center"/>
    </xf>
    <xf numFmtId="0" fontId="0" fillId="0" borderId="1" xfId="0" applyBorder="1"/>
    <xf numFmtId="0" fontId="24" fillId="0" borderId="1" xfId="51" applyFont="1" applyFill="1" applyBorder="1" applyAlignment="1">
      <alignment horizontal="left" vertical="center" indent="2"/>
    </xf>
    <xf numFmtId="0" fontId="12" fillId="0" borderId="0" xfId="52"/>
    <xf numFmtId="0" fontId="19" fillId="0" borderId="0" xfId="52" applyNumberFormat="1" applyFont="1" applyFill="1" applyAlignment="1" applyProtection="1">
      <alignment horizontal="left" vertical="center"/>
    </xf>
    <xf numFmtId="0" fontId="12" fillId="0" borderId="0" xfId="52" applyFill="1"/>
    <xf numFmtId="0" fontId="25" fillId="0" borderId="0" xfId="52" applyNumberFormat="1" applyFont="1" applyFill="1" applyAlignment="1" applyProtection="1">
      <alignment horizontal="center"/>
    </xf>
    <xf numFmtId="0" fontId="14" fillId="0" borderId="0" xfId="52" applyFont="1" applyFill="1" applyAlignment="1">
      <alignment horizontal="centerContinuous"/>
    </xf>
    <xf numFmtId="0" fontId="12" fillId="0" borderId="0" xfId="52" applyFill="1" applyAlignment="1">
      <alignment horizontal="centerContinuous"/>
    </xf>
    <xf numFmtId="0" fontId="12" fillId="0" borderId="0" xfId="52" applyAlignment="1">
      <alignment horizontal="centerContinuous"/>
    </xf>
    <xf numFmtId="0" fontId="14" fillId="0" borderId="0" xfId="52" applyNumberFormat="1" applyFont="1" applyFill="1" applyAlignment="1" applyProtection="1">
      <alignment horizontal="centerContinuous"/>
    </xf>
    <xf numFmtId="0" fontId="24" fillId="0" borderId="0" xfId="52" applyFont="1"/>
    <xf numFmtId="0" fontId="24" fillId="0" borderId="0" xfId="52" applyFont="1" applyFill="1"/>
    <xf numFmtId="0" fontId="24" fillId="0" borderId="0" xfId="52" applyFont="1" applyAlignment="1">
      <alignment horizontal="right"/>
    </xf>
    <xf numFmtId="0" fontId="23" fillId="0" borderId="2" xfId="52"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left" vertical="center"/>
    </xf>
    <xf numFmtId="0" fontId="19" fillId="0" borderId="4" xfId="0" applyNumberFormat="1" applyFont="1" applyFill="1" applyBorder="1" applyAlignment="1" applyProtection="1">
      <alignment horizontal="center" vertical="center"/>
    </xf>
    <xf numFmtId="176" fontId="26" fillId="0" borderId="2" xfId="0" applyNumberFormat="1" applyFont="1" applyFill="1" applyBorder="1" applyAlignment="1" applyProtection="1">
      <alignment horizontal="right" vertical="center"/>
    </xf>
    <xf numFmtId="49" fontId="26" fillId="0" borderId="1" xfId="0" applyNumberFormat="1" applyFont="1" applyFill="1" applyBorder="1" applyAlignment="1" applyProtection="1">
      <alignment horizontal="left" vertical="center"/>
    </xf>
    <xf numFmtId="0" fontId="19" fillId="0" borderId="4" xfId="0" applyNumberFormat="1" applyFont="1" applyFill="1" applyBorder="1" applyAlignment="1" applyProtection="1">
      <alignment horizontal="left" vertical="center"/>
    </xf>
    <xf numFmtId="176" fontId="26" fillId="0" borderId="1" xfId="0" applyNumberFormat="1" applyFont="1" applyFill="1" applyBorder="1" applyAlignment="1" applyProtection="1">
      <alignment horizontal="right" vertical="center"/>
    </xf>
    <xf numFmtId="0" fontId="26" fillId="0" borderId="4" xfId="0" applyNumberFormat="1" applyFont="1" applyFill="1" applyBorder="1" applyAlignment="1" applyProtection="1">
      <alignment horizontal="left" vertical="center"/>
    </xf>
    <xf numFmtId="177" fontId="26" fillId="0" borderId="1" xfId="0" applyNumberFormat="1" applyFont="1" applyFill="1" applyBorder="1" applyAlignment="1" applyProtection="1">
      <alignment horizontal="right" vertical="center"/>
    </xf>
    <xf numFmtId="0" fontId="26" fillId="0" borderId="1" xfId="0" applyNumberFormat="1" applyFont="1" applyFill="1" applyBorder="1" applyAlignment="1" applyProtection="1">
      <alignment horizontal="left" vertical="center"/>
    </xf>
    <xf numFmtId="0" fontId="25" fillId="0" borderId="0" xfId="52" applyNumberFormat="1" applyFont="1" applyFill="1" applyAlignment="1" applyProtection="1">
      <alignment horizontal="centerContinuous"/>
    </xf>
    <xf numFmtId="0" fontId="19" fillId="0" borderId="0" xfId="52" applyNumberFormat="1" applyFont="1" applyFill="1" applyAlignment="1" applyProtection="1">
      <alignment horizontal="centerContinuous"/>
    </xf>
    <xf numFmtId="0" fontId="23" fillId="0" borderId="0" xfId="52" applyNumberFormat="1" applyFont="1" applyFill="1" applyAlignment="1" applyProtection="1">
      <alignment horizontal="centerContinuous"/>
    </xf>
    <xf numFmtId="0" fontId="23" fillId="0" borderId="1" xfId="52" applyNumberFormat="1" applyFont="1" applyFill="1" applyBorder="1" applyAlignment="1" applyProtection="1">
      <alignment horizontal="center" vertical="center"/>
    </xf>
    <xf numFmtId="0" fontId="23" fillId="0" borderId="3" xfId="52" applyNumberFormat="1" applyFont="1" applyFill="1" applyBorder="1" applyAlignment="1" applyProtection="1">
      <alignment horizontal="center" vertical="center" wrapText="1"/>
    </xf>
    <xf numFmtId="0" fontId="23" fillId="0" borderId="4" xfId="52" applyNumberFormat="1" applyFont="1" applyFill="1" applyBorder="1" applyAlignment="1" applyProtection="1">
      <alignment horizontal="center" vertical="center" wrapText="1"/>
    </xf>
    <xf numFmtId="0" fontId="23" fillId="0" borderId="5" xfId="52" applyFont="1" applyBorder="1" applyAlignment="1">
      <alignment horizontal="center" vertical="center" wrapText="1"/>
    </xf>
    <xf numFmtId="0" fontId="23" fillId="0" borderId="5" xfId="52" applyFont="1" applyFill="1" applyBorder="1" applyAlignment="1">
      <alignment horizontal="center" vertical="center" wrapText="1"/>
    </xf>
    <xf numFmtId="0" fontId="27" fillId="0" borderId="0" xfId="52" applyFont="1" applyFill="1" applyAlignment="1">
      <alignment horizontal="right"/>
    </xf>
    <xf numFmtId="0" fontId="24" fillId="0" borderId="6" xfId="52" applyNumberFormat="1" applyFont="1" applyFill="1" applyBorder="1" applyAlignment="1" applyProtection="1">
      <alignment horizontal="right"/>
    </xf>
    <xf numFmtId="0" fontId="23" fillId="0" borderId="7" xfId="52" applyNumberFormat="1" applyFont="1" applyFill="1" applyBorder="1" applyAlignment="1" applyProtection="1">
      <alignment horizontal="center" vertical="center" wrapText="1"/>
    </xf>
    <xf numFmtId="177" fontId="26" fillId="0" borderId="0" xfId="0" applyNumberFormat="1" applyFont="1" applyFill="1" applyBorder="1" applyAlignment="1" applyProtection="1">
      <alignment horizontal="right" vertical="center"/>
    </xf>
    <xf numFmtId="0" fontId="26" fillId="0" borderId="0" xfId="52" applyFont="1" applyFill="1" applyAlignment="1">
      <alignment horizontal="right" vertical="center"/>
    </xf>
    <xf numFmtId="0" fontId="26" fillId="0" borderId="0" xfId="52" applyFont="1" applyFill="1" applyAlignment="1">
      <alignment vertical="center"/>
    </xf>
    <xf numFmtId="0" fontId="27" fillId="0" borderId="0" xfId="52" applyFont="1" applyAlignment="1">
      <alignment horizontal="right"/>
    </xf>
    <xf numFmtId="0" fontId="25" fillId="0" borderId="0" xfId="52" applyFont="1" applyFill="1" applyAlignment="1">
      <alignment horizontal="centerContinuous" vertical="center"/>
    </xf>
    <xf numFmtId="0" fontId="28" fillId="0" borderId="0" xfId="52" applyFont="1" applyFill="1" applyAlignment="1">
      <alignment horizontal="centerContinuous" vertical="center"/>
    </xf>
    <xf numFmtId="0" fontId="26" fillId="0" borderId="0" xfId="52" applyFont="1" applyFill="1" applyAlignment="1">
      <alignment horizontal="centerContinuous" vertical="center"/>
    </xf>
    <xf numFmtId="0" fontId="24" fillId="0" borderId="0" xfId="52" applyFont="1" applyFill="1" applyAlignment="1">
      <alignment horizontal="center" vertical="center"/>
    </xf>
    <xf numFmtId="0" fontId="24" fillId="0" borderId="0" xfId="52" applyFont="1" applyFill="1" applyAlignment="1">
      <alignment vertical="center"/>
    </xf>
    <xf numFmtId="0" fontId="26" fillId="0" borderId="1" xfId="52" applyFont="1" applyFill="1" applyBorder="1" applyAlignment="1">
      <alignment vertical="center"/>
    </xf>
    <xf numFmtId="0" fontId="23" fillId="0" borderId="7" xfId="52" applyNumberFormat="1" applyFont="1" applyFill="1" applyBorder="1" applyAlignment="1" applyProtection="1">
      <alignment horizontal="center" vertical="center"/>
    </xf>
    <xf numFmtId="0" fontId="23" fillId="0" borderId="7" xfId="52" applyNumberFormat="1" applyFont="1" applyFill="1" applyBorder="1" applyAlignment="1" applyProtection="1">
      <alignment horizontal="centerContinuous" vertical="center" wrapText="1"/>
    </xf>
    <xf numFmtId="0" fontId="12" fillId="0" borderId="1" xfId="52" applyBorder="1"/>
    <xf numFmtId="0" fontId="29" fillId="0" borderId="1" xfId="0" applyFont="1" applyFill="1" applyBorder="1" applyAlignment="1">
      <alignment vertical="center"/>
    </xf>
    <xf numFmtId="4" fontId="24" fillId="0" borderId="1" xfId="0" applyNumberFormat="1" applyFont="1" applyFill="1" applyBorder="1" applyAlignment="1" applyProtection="1">
      <alignment horizontal="right" vertical="center"/>
    </xf>
    <xf numFmtId="49" fontId="30" fillId="2" borderId="1" xfId="0" applyNumberFormat="1" applyFont="1" applyFill="1" applyBorder="1" applyAlignment="1" applyProtection="1">
      <alignment horizontal="left" vertical="center" wrapText="1"/>
    </xf>
    <xf numFmtId="49" fontId="0" fillId="2" borderId="1" xfId="0" applyNumberFormat="1" applyFill="1" applyBorder="1" applyAlignment="1">
      <alignment horizontal="left" vertical="center"/>
    </xf>
    <xf numFmtId="0" fontId="0" fillId="0" borderId="1" xfId="0" applyFont="1" applyFill="1" applyBorder="1" applyAlignment="1">
      <alignment vertical="center" shrinkToFit="1"/>
    </xf>
    <xf numFmtId="0" fontId="0" fillId="0" borderId="1" xfId="0" applyFill="1" applyBorder="1" applyAlignment="1">
      <alignment vertical="center"/>
    </xf>
    <xf numFmtId="0" fontId="29" fillId="0" borderId="1" xfId="0" applyFont="1" applyFill="1" applyBorder="1" applyAlignment="1">
      <alignment horizontal="center" vertical="center"/>
    </xf>
    <xf numFmtId="177" fontId="29" fillId="0" borderId="1" xfId="0" applyNumberFormat="1" applyFont="1" applyFill="1" applyBorder="1" applyAlignment="1">
      <alignment horizontal="center" vertical="center"/>
    </xf>
    <xf numFmtId="177" fontId="29" fillId="0" borderId="1" xfId="0" applyNumberFormat="1" applyFont="1" applyFill="1" applyBorder="1" applyAlignment="1">
      <alignment vertical="center"/>
    </xf>
    <xf numFmtId="0" fontId="26" fillId="0" borderId="0" xfId="52" applyFont="1" applyFill="1"/>
    <xf numFmtId="0" fontId="25" fillId="0" borderId="0" xfId="52" applyFont="1" applyFill="1" applyAlignment="1">
      <alignment horizontal="centerContinuous"/>
    </xf>
    <xf numFmtId="0" fontId="31" fillId="0" borderId="0" xfId="52" applyFont="1" applyAlignment="1">
      <alignment horizontal="centerContinuous"/>
    </xf>
    <xf numFmtId="0" fontId="23" fillId="0" borderId="0" xfId="52" applyFont="1" applyFill="1" applyAlignment="1">
      <alignment horizontal="centerContinuous"/>
    </xf>
    <xf numFmtId="0" fontId="23" fillId="0" borderId="0" xfId="52" applyFont="1" applyAlignment="1">
      <alignment horizontal="centerContinuous"/>
    </xf>
    <xf numFmtId="0" fontId="23" fillId="0" borderId="0" xfId="52" applyFont="1" applyAlignment="1">
      <alignment horizontal="right"/>
    </xf>
    <xf numFmtId="0" fontId="23" fillId="0" borderId="4" xfId="52" applyNumberFormat="1" applyFont="1" applyFill="1" applyBorder="1" applyAlignment="1" applyProtection="1">
      <alignment horizontal="center" vertical="center"/>
    </xf>
    <xf numFmtId="0" fontId="23" fillId="0" borderId="2" xfId="52" applyNumberFormat="1" applyFont="1" applyFill="1" applyBorder="1" applyAlignment="1" applyProtection="1">
      <alignment horizontal="center" vertical="center"/>
    </xf>
    <xf numFmtId="0" fontId="23" fillId="0" borderId="5" xfId="52" applyNumberFormat="1" applyFont="1" applyFill="1" applyBorder="1" applyAlignment="1" applyProtection="1">
      <alignment horizontal="center" vertical="center"/>
    </xf>
    <xf numFmtId="49" fontId="24" fillId="0" borderId="4" xfId="52" applyNumberFormat="1" applyFont="1" applyFill="1" applyBorder="1" applyAlignment="1" applyProtection="1">
      <alignment horizontal="left" vertical="center"/>
    </xf>
    <xf numFmtId="178" fontId="24" fillId="0" borderId="1" xfId="52" applyNumberFormat="1" applyFont="1" applyFill="1" applyBorder="1" applyAlignment="1" applyProtection="1">
      <alignment horizontal="left" vertical="center"/>
    </xf>
    <xf numFmtId="4" fontId="24" fillId="0" borderId="8" xfId="52" applyNumberFormat="1" applyFont="1" applyFill="1" applyBorder="1" applyAlignment="1" applyProtection="1">
      <alignment horizontal="right" vertical="center" wrapText="1"/>
    </xf>
    <xf numFmtId="4" fontId="24" fillId="0" borderId="4" xfId="52" applyNumberFormat="1" applyFont="1" applyFill="1" applyBorder="1" applyAlignment="1" applyProtection="1">
      <alignment horizontal="right" vertical="center" wrapText="1"/>
    </xf>
    <xf numFmtId="4" fontId="24" fillId="0" borderId="1" xfId="52" applyNumberFormat="1" applyFont="1" applyFill="1" applyBorder="1" applyAlignment="1" applyProtection="1">
      <alignment horizontal="right" vertical="center" wrapText="1"/>
    </xf>
    <xf numFmtId="0" fontId="30" fillId="0" borderId="0" xfId="52" applyFont="1" applyFill="1"/>
    <xf numFmtId="0" fontId="31" fillId="0" borderId="0" xfId="52" applyFont="1" applyFill="1" applyAlignment="1">
      <alignment horizontal="centerContinuous"/>
    </xf>
    <xf numFmtId="0" fontId="26" fillId="0" borderId="0" xfId="52" applyFont="1"/>
    <xf numFmtId="0" fontId="23" fillId="0" borderId="9" xfId="52" applyNumberFormat="1" applyFont="1" applyFill="1" applyBorder="1" applyAlignment="1" applyProtection="1">
      <alignment horizontal="center" vertical="center" wrapText="1"/>
    </xf>
    <xf numFmtId="0" fontId="23" fillId="0" borderId="10" xfId="52" applyNumberFormat="1" applyFont="1" applyFill="1" applyBorder="1" applyAlignment="1" applyProtection="1">
      <alignment horizontal="center" vertical="center"/>
    </xf>
    <xf numFmtId="0" fontId="23" fillId="0" borderId="6" xfId="52" applyNumberFormat="1" applyFont="1" applyFill="1" applyBorder="1" applyAlignment="1" applyProtection="1">
      <alignment horizontal="center" vertical="center"/>
    </xf>
    <xf numFmtId="0" fontId="23" fillId="0" borderId="5" xfId="52" applyNumberFormat="1" applyFont="1" applyFill="1" applyBorder="1" applyAlignment="1" applyProtection="1">
      <alignment horizontal="center" vertical="center" wrapText="1"/>
    </xf>
    <xf numFmtId="0" fontId="23" fillId="0" borderId="11" xfId="52" applyNumberFormat="1" applyFont="1" applyFill="1" applyBorder="1" applyAlignment="1" applyProtection="1">
      <alignment horizontal="center" vertical="center"/>
    </xf>
    <xf numFmtId="4" fontId="24" fillId="0" borderId="1" xfId="52" applyNumberFormat="1" applyFont="1" applyFill="1" applyBorder="1" applyAlignment="1" applyProtection="1"/>
    <xf numFmtId="4" fontId="24" fillId="0" borderId="4" xfId="52" applyNumberFormat="1" applyFont="1" applyFill="1" applyBorder="1" applyAlignment="1" applyProtection="1"/>
    <xf numFmtId="0" fontId="23" fillId="0" borderId="0" xfId="52" applyNumberFormat="1" applyFont="1" applyFill="1" applyBorder="1" applyAlignment="1" applyProtection="1">
      <alignment horizontal="center" vertical="center" wrapText="1"/>
    </xf>
    <xf numFmtId="0" fontId="27" fillId="0" borderId="0" xfId="52" applyFont="1" applyAlignment="1">
      <alignment horizontal="center" vertical="center"/>
    </xf>
    <xf numFmtId="0" fontId="23" fillId="0" borderId="9" xfId="52" applyNumberFormat="1" applyFont="1" applyFill="1" applyBorder="1" applyAlignment="1" applyProtection="1">
      <alignment horizontal="center" vertical="center"/>
    </xf>
    <xf numFmtId="0" fontId="23" fillId="0" borderId="12" xfId="52" applyNumberFormat="1" applyFont="1" applyFill="1" applyBorder="1" applyAlignment="1" applyProtection="1">
      <alignment horizontal="center" vertical="center"/>
    </xf>
    <xf numFmtId="0" fontId="23" fillId="0" borderId="13" xfId="52" applyNumberFormat="1" applyFont="1" applyFill="1" applyBorder="1" applyAlignment="1" applyProtection="1">
      <alignment horizontal="center" vertical="center" wrapText="1"/>
    </xf>
    <xf numFmtId="4" fontId="24" fillId="0" borderId="3" xfId="52" applyNumberFormat="1" applyFont="1" applyFill="1" applyBorder="1" applyAlignment="1" applyProtection="1">
      <alignment horizontal="right" vertical="center" wrapText="1"/>
    </xf>
    <xf numFmtId="0" fontId="27" fillId="0" borderId="0" xfId="52" applyFont="1" applyAlignment="1">
      <alignment horizontal="right" vertical="center"/>
    </xf>
    <xf numFmtId="49" fontId="25" fillId="0" borderId="0" xfId="52" applyNumberFormat="1" applyFont="1" applyFill="1" applyAlignment="1" applyProtection="1">
      <alignment horizontal="centerContinuous"/>
    </xf>
    <xf numFmtId="0" fontId="31" fillId="0" borderId="0" xfId="52" applyNumberFormat="1" applyFont="1" applyFill="1" applyAlignment="1" applyProtection="1">
      <alignment horizontal="centerContinuous"/>
    </xf>
    <xf numFmtId="0" fontId="24" fillId="0" borderId="0" xfId="52" applyFont="1" applyAlignment="1">
      <alignment horizontal="right" vertical="center"/>
    </xf>
    <xf numFmtId="49" fontId="24" fillId="0" borderId="7" xfId="0" applyNumberFormat="1" applyFont="1" applyFill="1" applyBorder="1" applyAlignment="1" applyProtection="1"/>
    <xf numFmtId="178" fontId="24" fillId="0" borderId="7" xfId="0" applyNumberFormat="1" applyFont="1" applyFill="1" applyBorder="1" applyAlignment="1" applyProtection="1">
      <alignment horizontal="center" vertical="center"/>
    </xf>
    <xf numFmtId="4" fontId="24" fillId="0" borderId="7" xfId="0" applyNumberFormat="1" applyFont="1" applyFill="1" applyBorder="1" applyAlignment="1" applyProtection="1">
      <alignment horizontal="right" vertical="center" wrapText="1"/>
    </xf>
    <xf numFmtId="49" fontId="24" fillId="0" borderId="1" xfId="0" applyNumberFormat="1" applyFont="1" applyFill="1" applyBorder="1" applyAlignment="1" applyProtection="1">
      <alignment vertical="center"/>
    </xf>
    <xf numFmtId="178" fontId="24" fillId="0" borderId="1" xfId="0" applyNumberFormat="1" applyFont="1" applyFill="1" applyBorder="1" applyAlignment="1" applyProtection="1">
      <alignment vertical="center"/>
    </xf>
    <xf numFmtId="4" fontId="24" fillId="0" borderId="2" xfId="0" applyNumberFormat="1" applyFont="1" applyFill="1" applyBorder="1" applyAlignment="1">
      <alignment horizontal="right" vertical="center" wrapText="1"/>
    </xf>
    <xf numFmtId="178" fontId="24" fillId="0" borderId="4" xfId="0" applyNumberFormat="1" applyFont="1" applyFill="1" applyBorder="1" applyAlignment="1" applyProtection="1">
      <alignment vertical="center"/>
    </xf>
    <xf numFmtId="4" fontId="24" fillId="0" borderId="4" xfId="0" applyNumberFormat="1" applyFont="1" applyFill="1" applyBorder="1" applyAlignment="1" applyProtection="1">
      <alignment horizontal="right" vertical="center" wrapText="1"/>
    </xf>
    <xf numFmtId="4" fontId="24" fillId="0" borderId="1" xfId="0" applyNumberFormat="1" applyFont="1" applyFill="1" applyBorder="1" applyAlignment="1" applyProtection="1">
      <alignment horizontal="right" vertical="center" wrapText="1"/>
    </xf>
    <xf numFmtId="49" fontId="24" fillId="0" borderId="1" xfId="0" applyNumberFormat="1" applyFont="1" applyFill="1" applyBorder="1" applyAlignment="1" applyProtection="1">
      <alignment horizontal="left" vertical="center"/>
    </xf>
    <xf numFmtId="178" fontId="24" fillId="0" borderId="2" xfId="0" applyNumberFormat="1" applyFont="1" applyFill="1" applyBorder="1" applyAlignment="1" applyProtection="1">
      <alignment vertical="center"/>
    </xf>
    <xf numFmtId="4" fontId="24" fillId="0" borderId="1" xfId="0" applyNumberFormat="1" applyFont="1" applyFill="1" applyBorder="1" applyAlignment="1">
      <alignment horizontal="right" vertical="center" wrapText="1"/>
    </xf>
    <xf numFmtId="49" fontId="24" fillId="0" borderId="4" xfId="0" applyNumberFormat="1" applyFont="1" applyFill="1" applyBorder="1" applyAlignment="1" applyProtection="1">
      <alignment vertical="center"/>
    </xf>
    <xf numFmtId="0" fontId="24" fillId="0" borderId="4" xfId="0" applyFont="1" applyFill="1" applyBorder="1" applyAlignment="1">
      <alignment vertical="center"/>
    </xf>
    <xf numFmtId="0" fontId="24" fillId="0" borderId="1" xfId="0" applyFont="1" applyFill="1" applyBorder="1" applyAlignment="1">
      <alignment vertical="center"/>
    </xf>
    <xf numFmtId="0" fontId="24" fillId="0" borderId="0" xfId="52" applyNumberFormat="1" applyFont="1" applyFill="1" applyAlignment="1" applyProtection="1">
      <alignment horizontal="right"/>
    </xf>
    <xf numFmtId="0" fontId="23" fillId="0" borderId="8" xfId="52" applyNumberFormat="1" applyFont="1" applyFill="1" applyBorder="1" applyAlignment="1" applyProtection="1">
      <alignment horizontal="center" vertical="center"/>
    </xf>
    <xf numFmtId="49" fontId="26" fillId="0" borderId="3" xfId="0" applyNumberFormat="1" applyFont="1" applyFill="1" applyBorder="1" applyAlignment="1" applyProtection="1">
      <alignment horizontal="left" vertical="center"/>
    </xf>
    <xf numFmtId="176" fontId="26" fillId="0" borderId="7" xfId="0" applyNumberFormat="1" applyFont="1" applyFill="1" applyBorder="1" applyAlignment="1" applyProtection="1">
      <alignment horizontal="right" vertical="center"/>
    </xf>
    <xf numFmtId="49" fontId="26" fillId="0" borderId="10" xfId="0" applyNumberFormat="1" applyFont="1" applyFill="1" applyBorder="1" applyAlignment="1" applyProtection="1">
      <alignment horizontal="left" vertical="center"/>
    </xf>
    <xf numFmtId="0" fontId="26" fillId="0" borderId="9" xfId="0" applyNumberFormat="1" applyFont="1" applyFill="1" applyBorder="1" applyAlignment="1" applyProtection="1">
      <alignment horizontal="left" vertical="center"/>
    </xf>
    <xf numFmtId="0" fontId="19" fillId="0" borderId="9" xfId="0" applyNumberFormat="1" applyFont="1" applyFill="1" applyBorder="1" applyAlignment="1" applyProtection="1">
      <alignment horizontal="left" vertical="center"/>
    </xf>
    <xf numFmtId="49" fontId="26" fillId="0" borderId="12" xfId="0" applyNumberFormat="1" applyFont="1" applyFill="1" applyBorder="1" applyAlignment="1" applyProtection="1">
      <alignment horizontal="left" vertical="center"/>
    </xf>
    <xf numFmtId="0" fontId="26" fillId="0" borderId="13" xfId="0" applyNumberFormat="1" applyFont="1" applyFill="1" applyBorder="1" applyAlignment="1" applyProtection="1">
      <alignment horizontal="left" vertical="center"/>
    </xf>
    <xf numFmtId="49" fontId="24" fillId="0" borderId="1" xfId="0" applyNumberFormat="1" applyFont="1" applyFill="1" applyBorder="1" applyAlignment="1"/>
    <xf numFmtId="0" fontId="24" fillId="0" borderId="0" xfId="0" applyFont="1" applyFill="1" applyBorder="1" applyAlignment="1"/>
    <xf numFmtId="176" fontId="24" fillId="0" borderId="0" xfId="0" applyNumberFormat="1" applyFont="1" applyFill="1" applyBorder="1" applyAlignment="1"/>
    <xf numFmtId="176" fontId="12" fillId="0" borderId="0" xfId="0" applyNumberFormat="1" applyFont="1" applyFill="1" applyBorder="1" applyAlignment="1"/>
    <xf numFmtId="0" fontId="26" fillId="0" borderId="0" xfId="51" applyFont="1"/>
    <xf numFmtId="0" fontId="12" fillId="0" borderId="0" xfId="51" applyAlignment="1">
      <alignment wrapText="1"/>
    </xf>
    <xf numFmtId="0" fontId="12" fillId="0" borderId="0" xfId="51"/>
    <xf numFmtId="0" fontId="26" fillId="0" borderId="0" xfId="51" applyFont="1" applyAlignment="1">
      <alignment wrapText="1"/>
    </xf>
    <xf numFmtId="0" fontId="25" fillId="0" borderId="0" xfId="51" applyNumberFormat="1" applyFont="1" applyFill="1" applyAlignment="1" applyProtection="1">
      <alignment horizontal="centerContinuous"/>
    </xf>
    <xf numFmtId="0" fontId="26" fillId="0" borderId="0" xfId="51" applyFont="1" applyAlignment="1">
      <alignment horizontal="centerContinuous"/>
    </xf>
    <xf numFmtId="0" fontId="26" fillId="0" borderId="0" xfId="51" applyFont="1" applyFill="1" applyAlignment="1">
      <alignment wrapText="1"/>
    </xf>
    <xf numFmtId="0" fontId="24" fillId="0" borderId="0" xfId="51" applyFont="1" applyFill="1" applyAlignment="1">
      <alignment wrapText="1"/>
    </xf>
    <xf numFmtId="0" fontId="24" fillId="0" borderId="0" xfId="51" applyFont="1" applyAlignment="1">
      <alignment wrapText="1"/>
    </xf>
    <xf numFmtId="0" fontId="24" fillId="0" borderId="0" xfId="51" applyNumberFormat="1" applyFont="1" applyFill="1" applyAlignment="1" applyProtection="1">
      <alignment horizontal="right"/>
    </xf>
    <xf numFmtId="0" fontId="23" fillId="0" borderId="1" xfId="51" applyNumberFormat="1" applyFont="1" applyFill="1" applyBorder="1" applyAlignment="1" applyProtection="1">
      <alignment horizontal="center" vertical="center" wrapText="1"/>
    </xf>
    <xf numFmtId="0" fontId="23" fillId="0" borderId="7" xfId="51" applyNumberFormat="1" applyFont="1" applyFill="1" applyBorder="1" applyAlignment="1" applyProtection="1">
      <alignment horizontal="center" vertical="center" wrapText="1"/>
    </xf>
    <xf numFmtId="177" fontId="30" fillId="0" borderId="1" xfId="0" applyNumberFormat="1" applyFont="1" applyFill="1" applyBorder="1" applyAlignment="1" applyProtection="1">
      <alignment vertical="center" wrapText="1"/>
    </xf>
    <xf numFmtId="177" fontId="32" fillId="0" borderId="1" xfId="0" applyNumberFormat="1" applyFont="1" applyFill="1" applyBorder="1" applyAlignment="1">
      <alignment horizontal="right" vertical="center" wrapText="1"/>
    </xf>
    <xf numFmtId="177" fontId="0" fillId="0" borderId="1" xfId="0" applyNumberFormat="1" applyFont="1" applyFill="1" applyBorder="1" applyAlignment="1">
      <alignment vertical="center"/>
    </xf>
    <xf numFmtId="177" fontId="33" fillId="0" borderId="1" xfId="0" applyNumberFormat="1" applyFont="1" applyFill="1" applyBorder="1" applyAlignment="1">
      <alignment vertical="center"/>
    </xf>
    <xf numFmtId="0" fontId="24" fillId="0" borderId="1" xfId="51" applyFont="1" applyFill="1" applyBorder="1" applyAlignment="1">
      <alignment horizontal="center" vertical="center"/>
    </xf>
    <xf numFmtId="4" fontId="24" fillId="0" borderId="1" xfId="51" applyNumberFormat="1" applyFont="1" applyFill="1" applyBorder="1" applyAlignment="1">
      <alignment horizontal="center" vertical="center"/>
    </xf>
    <xf numFmtId="0" fontId="26" fillId="0" borderId="0" xfId="51" applyFont="1" applyFill="1"/>
    <xf numFmtId="0" fontId="0" fillId="0" borderId="0" xfId="0" applyAlignment="1">
      <alignment horizontal="center"/>
    </xf>
    <xf numFmtId="0" fontId="34" fillId="0" borderId="0" xfId="0" applyFont="1" applyAlignment="1">
      <alignment horizontal="center"/>
    </xf>
    <xf numFmtId="0" fontId="35" fillId="0" borderId="1" xfId="0" applyFont="1" applyBorder="1" applyAlignment="1">
      <alignment horizontal="center" vertical="center"/>
    </xf>
    <xf numFmtId="0" fontId="36" fillId="0" borderId="1" xfId="0" applyFont="1" applyBorder="1" applyAlignment="1">
      <alignment horizontal="center"/>
    </xf>
    <xf numFmtId="0" fontId="36" fillId="0" borderId="1" xfId="0" applyFont="1" applyBorder="1"/>
    <xf numFmtId="0" fontId="36" fillId="2" borderId="1" xfId="0" applyFont="1" applyFill="1" applyBorder="1" applyAlignment="1">
      <alignment horizontal="center"/>
    </xf>
    <xf numFmtId="0" fontId="36"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12" xfId="49"/>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2.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Tencent%20Files\365134542\FileRecv\2021&#24180;&#37096;&#38376;&#39044;&#31639;&#25209;&#22797;&#65288;20210416&#27491;&#24335;&#19979;&#25209;&#22797;&#65289;-&#21355;&#20581;-&#20197;&#27492;&#20026;&#2093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Tencent%20Files\365134542\FileRecv\2021&#24180;&#37096;&#38376;&#39044;&#31639;&#25209;&#22797;&#65288;20210416&#27491;&#24335;&#19979;&#25209;&#22797;&#65289;-&#21355;&#20581;-&#20197;&#27492;&#20026;&#20934;&#65288;&#21487;&#31579;&#36873;&#20065;&#3821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一般性项目（民生项目）绩效目标表"/>
      <sheetName val="13-2021年预算"/>
      <sheetName val="10-收入计划"/>
      <sheetName val="公开部门"/>
      <sheetName val="预算单位"/>
      <sheetName val="14-2020年部门结转2021年使用预算单"/>
      <sheetName val="三公经费控制表"/>
      <sheetName val="政府采购预算表"/>
    </sheetNames>
    <sheetDataSet>
      <sheetData sheetId="0">
        <row r="14">
          <cell r="J14" t="str">
            <v>733014</v>
          </cell>
        </row>
      </sheetData>
      <sheetData sheetId="1"/>
      <sheetData sheetId="2"/>
      <sheetData sheetId="3">
        <row r="7">
          <cell r="C7">
            <v>471.2594</v>
          </cell>
        </row>
      </sheetData>
      <sheetData sheetId="4"/>
      <sheetData sheetId="5"/>
      <sheetData sheetId="6">
        <row r="7">
          <cell r="C7">
            <v>0</v>
          </cell>
        </row>
      </sheetData>
      <sheetData sheetId="7"/>
      <sheetData sheetId="8"/>
      <sheetData sheetId="9"/>
      <sheetData sheetId="10"/>
      <sheetData sheetId="11"/>
      <sheetData sheetId="12"/>
      <sheetData sheetId="13"/>
      <sheetData sheetId="14">
        <row r="8">
          <cell r="G8" t="str">
            <v>733001</v>
          </cell>
        </row>
        <row r="8">
          <cell r="K8" t="str">
            <v>经费拨款</v>
          </cell>
        </row>
        <row r="8">
          <cell r="AA8">
            <v>1.018</v>
          </cell>
        </row>
        <row r="8">
          <cell r="AH8" t="str">
            <v>本年预算</v>
          </cell>
        </row>
        <row r="9">
          <cell r="G9" t="str">
            <v>733001</v>
          </cell>
        </row>
        <row r="9">
          <cell r="K9" t="str">
            <v>经费拨款</v>
          </cell>
        </row>
        <row r="9">
          <cell r="AA9">
            <v>0.1</v>
          </cell>
        </row>
        <row r="9">
          <cell r="AH9" t="str">
            <v>本年预算</v>
          </cell>
        </row>
        <row r="10">
          <cell r="G10" t="str">
            <v>733001</v>
          </cell>
        </row>
        <row r="10">
          <cell r="K10" t="str">
            <v>经费拨款</v>
          </cell>
        </row>
        <row r="10">
          <cell r="AA10">
            <v>1.26</v>
          </cell>
        </row>
        <row r="10">
          <cell r="AH10" t="str">
            <v>本年预算</v>
          </cell>
        </row>
        <row r="11">
          <cell r="G11" t="str">
            <v>733001</v>
          </cell>
        </row>
        <row r="11">
          <cell r="K11" t="str">
            <v>经费拨款</v>
          </cell>
        </row>
        <row r="11">
          <cell r="AA11">
            <v>2.78</v>
          </cell>
        </row>
        <row r="11">
          <cell r="AH11" t="str">
            <v>本年预算</v>
          </cell>
        </row>
        <row r="12">
          <cell r="G12" t="str">
            <v>733001</v>
          </cell>
        </row>
        <row r="12">
          <cell r="K12" t="str">
            <v>经费拨款</v>
          </cell>
        </row>
        <row r="12">
          <cell r="AA12">
            <v>1.38</v>
          </cell>
        </row>
        <row r="12">
          <cell r="AH12" t="str">
            <v>本年预算</v>
          </cell>
        </row>
        <row r="13">
          <cell r="G13" t="str">
            <v>733001</v>
          </cell>
        </row>
        <row r="13">
          <cell r="K13" t="str">
            <v>经费拨款</v>
          </cell>
        </row>
        <row r="13">
          <cell r="AA13">
            <v>11.632</v>
          </cell>
        </row>
        <row r="13">
          <cell r="AH13" t="str">
            <v>本年预算</v>
          </cell>
        </row>
        <row r="14">
          <cell r="G14" t="str">
            <v>733001</v>
          </cell>
        </row>
        <row r="14">
          <cell r="K14" t="str">
            <v>经费拨款</v>
          </cell>
        </row>
        <row r="14">
          <cell r="AA14">
            <v>0.095</v>
          </cell>
        </row>
        <row r="14">
          <cell r="AH14" t="str">
            <v>本年预算</v>
          </cell>
        </row>
        <row r="15">
          <cell r="G15" t="str">
            <v>733001</v>
          </cell>
        </row>
        <row r="15">
          <cell r="K15" t="str">
            <v>经费拨款</v>
          </cell>
        </row>
        <row r="15">
          <cell r="AA15">
            <v>0.3962</v>
          </cell>
        </row>
        <row r="15">
          <cell r="AH15" t="str">
            <v>本年预算</v>
          </cell>
        </row>
        <row r="16">
          <cell r="G16" t="str">
            <v>733001</v>
          </cell>
        </row>
        <row r="16">
          <cell r="K16" t="str">
            <v>经费拨款</v>
          </cell>
        </row>
        <row r="16">
          <cell r="AA16">
            <v>26.798</v>
          </cell>
        </row>
        <row r="16">
          <cell r="AH16" t="str">
            <v>本年预算</v>
          </cell>
        </row>
        <row r="17">
          <cell r="G17" t="str">
            <v>733001</v>
          </cell>
        </row>
        <row r="17">
          <cell r="K17" t="str">
            <v>经费拨款</v>
          </cell>
        </row>
        <row r="17">
          <cell r="AA17">
            <v>22.149</v>
          </cell>
        </row>
        <row r="17">
          <cell r="AH17" t="str">
            <v>本年预算</v>
          </cell>
        </row>
        <row r="18">
          <cell r="G18" t="str">
            <v>733001</v>
          </cell>
        </row>
        <row r="18">
          <cell r="K18" t="str">
            <v>经费拨款</v>
          </cell>
        </row>
        <row r="18">
          <cell r="AA18">
            <v>13.399</v>
          </cell>
        </row>
        <row r="18">
          <cell r="AH18" t="str">
            <v>本年预算</v>
          </cell>
        </row>
        <row r="19">
          <cell r="G19" t="str">
            <v>733001</v>
          </cell>
        </row>
        <row r="19">
          <cell r="K19" t="str">
            <v>经费拨款</v>
          </cell>
        </row>
        <row r="19">
          <cell r="AA19">
            <v>11.074</v>
          </cell>
        </row>
        <row r="19">
          <cell r="AH19" t="str">
            <v>本年预算</v>
          </cell>
        </row>
        <row r="20">
          <cell r="G20" t="str">
            <v>733001</v>
          </cell>
        </row>
        <row r="20">
          <cell r="K20" t="str">
            <v>经费拨款</v>
          </cell>
        </row>
        <row r="20">
          <cell r="AA20">
            <v>0.6</v>
          </cell>
        </row>
        <row r="20">
          <cell r="AH20" t="str">
            <v>本年预算</v>
          </cell>
        </row>
        <row r="21">
          <cell r="G21" t="str">
            <v>733001</v>
          </cell>
        </row>
        <row r="21">
          <cell r="K21" t="str">
            <v>经费拨款</v>
          </cell>
        </row>
        <row r="21">
          <cell r="AA21">
            <v>0.012</v>
          </cell>
        </row>
        <row r="21">
          <cell r="AH21" t="str">
            <v>本年预算</v>
          </cell>
        </row>
        <row r="22">
          <cell r="G22" t="str">
            <v>733001</v>
          </cell>
        </row>
        <row r="22">
          <cell r="K22" t="str">
            <v>经费拨款</v>
          </cell>
        </row>
        <row r="22">
          <cell r="AA22">
            <v>66.02</v>
          </cell>
        </row>
        <row r="22">
          <cell r="AH22" t="str">
            <v>本年预算</v>
          </cell>
        </row>
        <row r="23">
          <cell r="G23" t="str">
            <v>733001</v>
          </cell>
        </row>
        <row r="23">
          <cell r="K23" t="str">
            <v>经费拨款</v>
          </cell>
        </row>
        <row r="23">
          <cell r="AA23">
            <v>32.4</v>
          </cell>
        </row>
        <row r="23">
          <cell r="AH23" t="str">
            <v>本年预算</v>
          </cell>
        </row>
        <row r="24">
          <cell r="G24" t="str">
            <v>733001</v>
          </cell>
        </row>
        <row r="24">
          <cell r="K24" t="str">
            <v>经费拨款</v>
          </cell>
        </row>
        <row r="24">
          <cell r="AA24">
            <v>2</v>
          </cell>
        </row>
        <row r="24">
          <cell r="AH24" t="str">
            <v>本年预算</v>
          </cell>
        </row>
        <row r="25">
          <cell r="G25" t="str">
            <v>733001</v>
          </cell>
        </row>
        <row r="25">
          <cell r="K25" t="str">
            <v>经费拨款</v>
          </cell>
        </row>
        <row r="25">
          <cell r="AA25">
            <v>1.55</v>
          </cell>
        </row>
        <row r="25">
          <cell r="AH25" t="str">
            <v>本年预算</v>
          </cell>
        </row>
        <row r="26">
          <cell r="G26" t="str">
            <v>733001</v>
          </cell>
        </row>
        <row r="26">
          <cell r="K26" t="str">
            <v>经费拨款</v>
          </cell>
        </row>
        <row r="26">
          <cell r="AA26">
            <v>2.668</v>
          </cell>
        </row>
        <row r="26">
          <cell r="AH26" t="str">
            <v>本年预算</v>
          </cell>
        </row>
        <row r="27">
          <cell r="G27" t="str">
            <v>733001</v>
          </cell>
        </row>
        <row r="27">
          <cell r="K27" t="str">
            <v>经费拨款</v>
          </cell>
        </row>
        <row r="27">
          <cell r="AA27">
            <v>88.945</v>
          </cell>
        </row>
        <row r="27">
          <cell r="AH27" t="str">
            <v>本年预算</v>
          </cell>
        </row>
        <row r="28">
          <cell r="G28" t="str">
            <v>733001</v>
          </cell>
        </row>
        <row r="28">
          <cell r="K28" t="str">
            <v>经费拨款</v>
          </cell>
        </row>
        <row r="28">
          <cell r="AA28">
            <v>12.522</v>
          </cell>
        </row>
        <row r="28">
          <cell r="AH28" t="str">
            <v>本年预算</v>
          </cell>
        </row>
        <row r="29">
          <cell r="G29" t="str">
            <v>733001</v>
          </cell>
        </row>
        <row r="29">
          <cell r="K29" t="str">
            <v>经费拨款</v>
          </cell>
        </row>
        <row r="29">
          <cell r="AA29">
            <v>6.8</v>
          </cell>
        </row>
        <row r="29">
          <cell r="AH29" t="str">
            <v>本年预算</v>
          </cell>
        </row>
        <row r="30">
          <cell r="G30" t="str">
            <v>733001</v>
          </cell>
        </row>
        <row r="30">
          <cell r="K30" t="str">
            <v>经费拨款</v>
          </cell>
        </row>
        <row r="30">
          <cell r="AA30">
            <v>1</v>
          </cell>
        </row>
        <row r="30">
          <cell r="AH30" t="str">
            <v>本年预算</v>
          </cell>
        </row>
        <row r="31">
          <cell r="G31" t="str">
            <v>733001</v>
          </cell>
        </row>
        <row r="31">
          <cell r="K31" t="str">
            <v>经费拨款</v>
          </cell>
        </row>
        <row r="31">
          <cell r="AA31">
            <v>1</v>
          </cell>
        </row>
        <row r="31">
          <cell r="AH31" t="str">
            <v>本年预算</v>
          </cell>
        </row>
        <row r="32">
          <cell r="G32" t="str">
            <v>733001</v>
          </cell>
        </row>
        <row r="32">
          <cell r="K32" t="str">
            <v>经费拨款</v>
          </cell>
        </row>
        <row r="32">
          <cell r="AA32">
            <v>4.8</v>
          </cell>
        </row>
        <row r="32">
          <cell r="AH32" t="str">
            <v>本年预算</v>
          </cell>
        </row>
        <row r="33">
          <cell r="G33" t="str">
            <v>733001</v>
          </cell>
        </row>
        <row r="33">
          <cell r="K33" t="str">
            <v>经费拨款</v>
          </cell>
        </row>
        <row r="33">
          <cell r="AA33">
            <v>1.334</v>
          </cell>
        </row>
        <row r="33">
          <cell r="AH33" t="str">
            <v>本年预算</v>
          </cell>
        </row>
        <row r="34">
          <cell r="G34" t="str">
            <v>733001</v>
          </cell>
        </row>
        <row r="34">
          <cell r="K34" t="str">
            <v>经费拨款</v>
          </cell>
        </row>
        <row r="34">
          <cell r="AA34">
            <v>2</v>
          </cell>
        </row>
        <row r="34">
          <cell r="AH34" t="str">
            <v>本年预算</v>
          </cell>
        </row>
        <row r="35">
          <cell r="G35" t="str">
            <v>733001</v>
          </cell>
        </row>
        <row r="35">
          <cell r="K35" t="str">
            <v>经费拨款</v>
          </cell>
        </row>
        <row r="35">
          <cell r="AA35">
            <v>2.5</v>
          </cell>
        </row>
        <row r="35">
          <cell r="AH35" t="str">
            <v>本年预算</v>
          </cell>
        </row>
        <row r="36">
          <cell r="G36" t="str">
            <v>733001</v>
          </cell>
        </row>
        <row r="36">
          <cell r="K36" t="str">
            <v>经费拨款</v>
          </cell>
        </row>
        <row r="36">
          <cell r="AA36">
            <v>9</v>
          </cell>
        </row>
        <row r="36">
          <cell r="AH36" t="str">
            <v>本年预算</v>
          </cell>
        </row>
        <row r="37">
          <cell r="G37" t="str">
            <v>733001</v>
          </cell>
        </row>
        <row r="37">
          <cell r="K37" t="str">
            <v>经费拨款</v>
          </cell>
        </row>
        <row r="37">
          <cell r="AA37">
            <v>0.6</v>
          </cell>
        </row>
        <row r="37">
          <cell r="AH37" t="str">
            <v>本年预算</v>
          </cell>
        </row>
        <row r="38">
          <cell r="G38" t="str">
            <v>733001</v>
          </cell>
        </row>
        <row r="38">
          <cell r="K38" t="str">
            <v>经费拨款</v>
          </cell>
        </row>
        <row r="38">
          <cell r="AA38">
            <v>1</v>
          </cell>
        </row>
        <row r="38">
          <cell r="AH38" t="str">
            <v>本年预算</v>
          </cell>
        </row>
        <row r="39">
          <cell r="G39" t="str">
            <v>733001</v>
          </cell>
        </row>
        <row r="39">
          <cell r="K39" t="str">
            <v>经费拨款</v>
          </cell>
        </row>
        <row r="39">
          <cell r="AA39">
            <v>1.334</v>
          </cell>
        </row>
        <row r="39">
          <cell r="AH39" t="str">
            <v>本年预算</v>
          </cell>
        </row>
        <row r="40">
          <cell r="G40" t="str">
            <v>733001</v>
          </cell>
        </row>
        <row r="40">
          <cell r="K40" t="str">
            <v>经费拨款</v>
          </cell>
        </row>
        <row r="40">
          <cell r="AA40">
            <v>0.2</v>
          </cell>
        </row>
        <row r="40">
          <cell r="AH40" t="str">
            <v>本年预算</v>
          </cell>
        </row>
        <row r="41">
          <cell r="G41" t="str">
            <v>733001</v>
          </cell>
        </row>
        <row r="41">
          <cell r="K41" t="str">
            <v>经费拨款</v>
          </cell>
        </row>
        <row r="41">
          <cell r="AA41">
            <v>6</v>
          </cell>
        </row>
        <row r="41">
          <cell r="AH41" t="str">
            <v>本年预算</v>
          </cell>
        </row>
        <row r="42">
          <cell r="G42" t="str">
            <v>733001</v>
          </cell>
        </row>
        <row r="42">
          <cell r="K42" t="str">
            <v>经费拨款</v>
          </cell>
        </row>
        <row r="42">
          <cell r="AA42">
            <v>3.099</v>
          </cell>
        </row>
        <row r="42">
          <cell r="AH42" t="str">
            <v>本年预算</v>
          </cell>
        </row>
        <row r="43">
          <cell r="G43" t="str">
            <v>733001</v>
          </cell>
        </row>
        <row r="43">
          <cell r="K43" t="str">
            <v>经费拨款</v>
          </cell>
        </row>
        <row r="43">
          <cell r="AA43">
            <v>5.616</v>
          </cell>
        </row>
        <row r="43">
          <cell r="AH43" t="str">
            <v>本年预算</v>
          </cell>
        </row>
        <row r="44">
          <cell r="G44" t="str">
            <v>733001</v>
          </cell>
        </row>
        <row r="44">
          <cell r="K44" t="str">
            <v>经费拨款</v>
          </cell>
        </row>
        <row r="44">
          <cell r="AA44">
            <v>0.502</v>
          </cell>
        </row>
        <row r="44">
          <cell r="AH44" t="str">
            <v>本年预算</v>
          </cell>
        </row>
        <row r="45">
          <cell r="G45" t="str">
            <v>733001</v>
          </cell>
        </row>
        <row r="45">
          <cell r="K45" t="str">
            <v>经费拨款</v>
          </cell>
        </row>
        <row r="45">
          <cell r="AA45">
            <v>46.8</v>
          </cell>
        </row>
        <row r="45">
          <cell r="AH45" t="str">
            <v>本年预算</v>
          </cell>
        </row>
        <row r="46">
          <cell r="G46" t="str">
            <v>733001</v>
          </cell>
        </row>
        <row r="46">
          <cell r="K46" t="str">
            <v>经费拨款</v>
          </cell>
        </row>
        <row r="46">
          <cell r="AA46">
            <v>30.024</v>
          </cell>
        </row>
        <row r="46">
          <cell r="AH46" t="str">
            <v>本年预算</v>
          </cell>
        </row>
        <row r="47">
          <cell r="G47" t="str">
            <v>733001</v>
          </cell>
        </row>
        <row r="47">
          <cell r="K47" t="str">
            <v>经费拨款</v>
          </cell>
        </row>
        <row r="47">
          <cell r="AA47">
            <v>4.452</v>
          </cell>
        </row>
        <row r="47">
          <cell r="AH47" t="str">
            <v>本年预算</v>
          </cell>
        </row>
        <row r="48">
          <cell r="G48" t="str">
            <v>733001</v>
          </cell>
        </row>
        <row r="48">
          <cell r="K48" t="str">
            <v>经费拨款</v>
          </cell>
        </row>
        <row r="48">
          <cell r="AA48">
            <v>46</v>
          </cell>
        </row>
        <row r="48">
          <cell r="AH48" t="str">
            <v>本年预算</v>
          </cell>
        </row>
        <row r="49">
          <cell r="G49" t="str">
            <v>733001</v>
          </cell>
        </row>
        <row r="49">
          <cell r="K49" t="str">
            <v>经费拨款</v>
          </cell>
        </row>
        <row r="49">
          <cell r="AA49">
            <v>0.692</v>
          </cell>
        </row>
        <row r="49">
          <cell r="AH49" t="str">
            <v>本年预算</v>
          </cell>
        </row>
        <row r="50">
          <cell r="G50" t="str">
            <v>733001</v>
          </cell>
        </row>
        <row r="50">
          <cell r="K50" t="str">
            <v>经费拨款</v>
          </cell>
        </row>
        <row r="50">
          <cell r="AA50">
            <v>1</v>
          </cell>
        </row>
        <row r="50">
          <cell r="AH50" t="str">
            <v>本年预算</v>
          </cell>
        </row>
        <row r="51">
          <cell r="G51" t="str">
            <v>733001</v>
          </cell>
        </row>
        <row r="51">
          <cell r="K51" t="str">
            <v>经费拨款</v>
          </cell>
        </row>
        <row r="51">
          <cell r="AA51">
            <v>5</v>
          </cell>
        </row>
        <row r="51">
          <cell r="AH51" t="str">
            <v>本年预算</v>
          </cell>
        </row>
        <row r="52">
          <cell r="G52" t="str">
            <v>733001</v>
          </cell>
        </row>
        <row r="52">
          <cell r="K52" t="str">
            <v>经费拨款</v>
          </cell>
        </row>
        <row r="52">
          <cell r="AA52">
            <v>1.384</v>
          </cell>
        </row>
        <row r="52">
          <cell r="AH52" t="str">
            <v>本年预算</v>
          </cell>
        </row>
        <row r="53">
          <cell r="G53" t="str">
            <v>733001</v>
          </cell>
        </row>
        <row r="53">
          <cell r="K53" t="str">
            <v>经费拨款</v>
          </cell>
        </row>
        <row r="53">
          <cell r="AA53">
            <v>1.037</v>
          </cell>
        </row>
        <row r="53">
          <cell r="AH53" t="str">
            <v>本年预算</v>
          </cell>
        </row>
        <row r="54">
          <cell r="G54" t="str">
            <v>733001</v>
          </cell>
        </row>
        <row r="54">
          <cell r="K54" t="str">
            <v>经费拨款</v>
          </cell>
        </row>
        <row r="54">
          <cell r="AA54">
            <v>0.5</v>
          </cell>
        </row>
        <row r="54">
          <cell r="AH54" t="str">
            <v>本年预算</v>
          </cell>
        </row>
        <row r="55">
          <cell r="G55" t="str">
            <v>733001</v>
          </cell>
        </row>
        <row r="55">
          <cell r="K55" t="str">
            <v>经费拨款</v>
          </cell>
        </row>
        <row r="55">
          <cell r="AA55">
            <v>0.012</v>
          </cell>
        </row>
        <row r="55">
          <cell r="AH55" t="str">
            <v>本年预算</v>
          </cell>
        </row>
        <row r="56">
          <cell r="G56" t="str">
            <v>733001</v>
          </cell>
        </row>
        <row r="56">
          <cell r="K56" t="str">
            <v>经费拨款</v>
          </cell>
        </row>
        <row r="56">
          <cell r="AA56">
            <v>69.145</v>
          </cell>
        </row>
        <row r="56">
          <cell r="AH56" t="str">
            <v>本年预算</v>
          </cell>
        </row>
        <row r="57">
          <cell r="G57" t="str">
            <v>733001</v>
          </cell>
        </row>
        <row r="57">
          <cell r="K57" t="str">
            <v>经费拨款</v>
          </cell>
        </row>
        <row r="57">
          <cell r="AA57">
            <v>2.769</v>
          </cell>
        </row>
        <row r="57">
          <cell r="AH57" t="str">
            <v>本年预算</v>
          </cell>
        </row>
        <row r="58">
          <cell r="G58" t="str">
            <v>733001</v>
          </cell>
        </row>
        <row r="58">
          <cell r="K58" t="str">
            <v>经费拨款</v>
          </cell>
        </row>
        <row r="58">
          <cell r="AA58">
            <v>1</v>
          </cell>
        </row>
        <row r="58">
          <cell r="AH58" t="str">
            <v>本年预算</v>
          </cell>
        </row>
        <row r="59">
          <cell r="G59" t="str">
            <v>733001</v>
          </cell>
        </row>
        <row r="59">
          <cell r="K59" t="str">
            <v>经费拨款</v>
          </cell>
        </row>
        <row r="59">
          <cell r="AA59">
            <v>0.415</v>
          </cell>
        </row>
        <row r="59">
          <cell r="AH59" t="str">
            <v>本年预算</v>
          </cell>
        </row>
        <row r="60">
          <cell r="G60" t="str">
            <v>733001</v>
          </cell>
        </row>
        <row r="60">
          <cell r="K60" t="str">
            <v>经费拨款</v>
          </cell>
        </row>
        <row r="60">
          <cell r="AA60">
            <v>3.5</v>
          </cell>
        </row>
        <row r="60">
          <cell r="AH60" t="str">
            <v>本年预算</v>
          </cell>
        </row>
        <row r="61">
          <cell r="G61" t="str">
            <v>733001</v>
          </cell>
        </row>
        <row r="61">
          <cell r="K61" t="str">
            <v>经费拨款</v>
          </cell>
        </row>
        <row r="61">
          <cell r="AA61">
            <v>2.074</v>
          </cell>
        </row>
        <row r="61">
          <cell r="AH61" t="str">
            <v>本年预算</v>
          </cell>
        </row>
        <row r="62">
          <cell r="G62" t="str">
            <v>733001</v>
          </cell>
        </row>
        <row r="62">
          <cell r="K62" t="str">
            <v>经费拨款</v>
          </cell>
        </row>
        <row r="62">
          <cell r="AA62">
            <v>1.037</v>
          </cell>
        </row>
        <row r="62">
          <cell r="AH62" t="str">
            <v>本年预算</v>
          </cell>
        </row>
        <row r="63">
          <cell r="G63" t="str">
            <v>733001</v>
          </cell>
        </row>
        <row r="63">
          <cell r="K63" t="str">
            <v>经费拨款</v>
          </cell>
        </row>
        <row r="63">
          <cell r="AA63">
            <v>2</v>
          </cell>
        </row>
        <row r="63">
          <cell r="AH63" t="str">
            <v>本年预算</v>
          </cell>
        </row>
        <row r="64">
          <cell r="G64" t="str">
            <v>733001</v>
          </cell>
        </row>
        <row r="64">
          <cell r="K64" t="str">
            <v>经费拨款</v>
          </cell>
        </row>
        <row r="64">
          <cell r="AA64">
            <v>10</v>
          </cell>
        </row>
        <row r="64">
          <cell r="AH64" t="str">
            <v>本年预算</v>
          </cell>
        </row>
        <row r="65">
          <cell r="G65" t="str">
            <v>733001</v>
          </cell>
        </row>
        <row r="65">
          <cell r="K65" t="str">
            <v>经费拨款</v>
          </cell>
        </row>
        <row r="65">
          <cell r="AA65">
            <v>2</v>
          </cell>
        </row>
        <row r="65">
          <cell r="AH65" t="str">
            <v>本年预算</v>
          </cell>
        </row>
        <row r="66">
          <cell r="G66" t="str">
            <v>733001</v>
          </cell>
        </row>
        <row r="66">
          <cell r="K66" t="str">
            <v>经费拨款</v>
          </cell>
        </row>
        <row r="66">
          <cell r="AA66">
            <v>10</v>
          </cell>
        </row>
        <row r="66">
          <cell r="AH66" t="str">
            <v>本年预算</v>
          </cell>
        </row>
        <row r="67">
          <cell r="G67" t="str">
            <v>733001</v>
          </cell>
        </row>
        <row r="67">
          <cell r="K67" t="str">
            <v>经费拨款</v>
          </cell>
        </row>
        <row r="67">
          <cell r="AA67">
            <v>36</v>
          </cell>
        </row>
        <row r="67">
          <cell r="AH67" t="str">
            <v>本年预算</v>
          </cell>
        </row>
        <row r="68">
          <cell r="G68" t="str">
            <v>733001</v>
          </cell>
        </row>
        <row r="68">
          <cell r="K68" t="str">
            <v>经费拨款</v>
          </cell>
        </row>
        <row r="68">
          <cell r="AA68">
            <v>6.24</v>
          </cell>
        </row>
        <row r="68">
          <cell r="AH68" t="str">
            <v>本年预算</v>
          </cell>
        </row>
        <row r="69">
          <cell r="G69" t="str">
            <v>733001</v>
          </cell>
        </row>
        <row r="69">
          <cell r="K69" t="str">
            <v>经费拨款</v>
          </cell>
        </row>
        <row r="69">
          <cell r="AA69">
            <v>52</v>
          </cell>
        </row>
        <row r="69">
          <cell r="AH69" t="str">
            <v>本年预算</v>
          </cell>
        </row>
        <row r="70">
          <cell r="G70" t="str">
            <v>733001</v>
          </cell>
        </row>
        <row r="70">
          <cell r="K70" t="str">
            <v>经费拨款</v>
          </cell>
        </row>
        <row r="70">
          <cell r="AA70">
            <v>33.36</v>
          </cell>
        </row>
        <row r="70">
          <cell r="AH70" t="str">
            <v>本年预算</v>
          </cell>
        </row>
        <row r="71">
          <cell r="G71" t="str">
            <v>733001</v>
          </cell>
        </row>
        <row r="71">
          <cell r="K71" t="str">
            <v>经费拨款</v>
          </cell>
        </row>
        <row r="71">
          <cell r="AA71">
            <v>2.88</v>
          </cell>
        </row>
        <row r="71">
          <cell r="AH71" t="str">
            <v>本年预算</v>
          </cell>
        </row>
        <row r="72">
          <cell r="G72" t="str">
            <v>733001</v>
          </cell>
        </row>
        <row r="72">
          <cell r="K72" t="str">
            <v>经费拨款</v>
          </cell>
        </row>
        <row r="72">
          <cell r="AA72">
            <v>0.837</v>
          </cell>
        </row>
        <row r="72">
          <cell r="AH72" t="str">
            <v>本年预算</v>
          </cell>
        </row>
        <row r="73">
          <cell r="G73" t="str">
            <v>733001</v>
          </cell>
        </row>
        <row r="73">
          <cell r="K73" t="str">
            <v>经费拨款</v>
          </cell>
        </row>
        <row r="73">
          <cell r="AA73">
            <v>2.512</v>
          </cell>
        </row>
        <row r="73">
          <cell r="AH73" t="str">
            <v>本年预算</v>
          </cell>
        </row>
        <row r="74">
          <cell r="G74" t="str">
            <v>733001</v>
          </cell>
        </row>
        <row r="74">
          <cell r="K74" t="str">
            <v>经费拨款</v>
          </cell>
        </row>
        <row r="74">
          <cell r="AA74">
            <v>5.4</v>
          </cell>
        </row>
        <row r="74">
          <cell r="AH74" t="str">
            <v>本年预算</v>
          </cell>
        </row>
        <row r="75">
          <cell r="G75" t="str">
            <v>733001</v>
          </cell>
        </row>
        <row r="75">
          <cell r="K75" t="str">
            <v>经费拨款</v>
          </cell>
        </row>
        <row r="75">
          <cell r="AA75">
            <v>13.399</v>
          </cell>
        </row>
        <row r="75">
          <cell r="AH75" t="str">
            <v>本年预算</v>
          </cell>
        </row>
        <row r="76">
          <cell r="G76" t="str">
            <v>733001</v>
          </cell>
        </row>
        <row r="76">
          <cell r="K76" t="str">
            <v>经费拨款</v>
          </cell>
        </row>
        <row r="76">
          <cell r="AA76">
            <v>2.076</v>
          </cell>
        </row>
        <row r="76">
          <cell r="AH76" t="str">
            <v>本年预算</v>
          </cell>
        </row>
        <row r="77">
          <cell r="G77" t="str">
            <v>733001</v>
          </cell>
        </row>
        <row r="77">
          <cell r="K77" t="str">
            <v>经费拨款</v>
          </cell>
        </row>
        <row r="77">
          <cell r="AA77">
            <v>3.2</v>
          </cell>
        </row>
        <row r="77">
          <cell r="AH77" t="str">
            <v>本年预算</v>
          </cell>
        </row>
        <row r="78">
          <cell r="G78" t="str">
            <v>733001</v>
          </cell>
        </row>
        <row r="78">
          <cell r="K78" t="str">
            <v>经费拨款</v>
          </cell>
        </row>
        <row r="78">
          <cell r="AA78">
            <v>11.074</v>
          </cell>
        </row>
        <row r="78">
          <cell r="AH78" t="str">
            <v>本年预算</v>
          </cell>
        </row>
        <row r="79">
          <cell r="G79" t="str">
            <v>733001</v>
          </cell>
        </row>
        <row r="79">
          <cell r="K79" t="str">
            <v>经费拨款</v>
          </cell>
        </row>
        <row r="79">
          <cell r="AA79">
            <v>0.692</v>
          </cell>
        </row>
        <row r="79">
          <cell r="AH79" t="str">
            <v>本年预算</v>
          </cell>
        </row>
        <row r="80">
          <cell r="G80" t="str">
            <v>733001</v>
          </cell>
        </row>
        <row r="80">
          <cell r="K80" t="str">
            <v>经费拨款</v>
          </cell>
        </row>
        <row r="80">
          <cell r="AA80">
            <v>16.611</v>
          </cell>
        </row>
        <row r="80">
          <cell r="AH80" t="str">
            <v>本年预算</v>
          </cell>
        </row>
        <row r="81">
          <cell r="G81" t="str">
            <v>733001</v>
          </cell>
        </row>
        <row r="81">
          <cell r="K81" t="str">
            <v>经费拨款</v>
          </cell>
        </row>
        <row r="81">
          <cell r="AA81">
            <v>20.098</v>
          </cell>
        </row>
        <row r="81">
          <cell r="AH81" t="str">
            <v>本年预算</v>
          </cell>
        </row>
        <row r="82">
          <cell r="G82" t="str">
            <v>733002</v>
          </cell>
        </row>
        <row r="82">
          <cell r="K82" t="str">
            <v>经费拨款</v>
          </cell>
        </row>
        <row r="82">
          <cell r="AA82">
            <v>0.14</v>
          </cell>
        </row>
        <row r="82">
          <cell r="AH82" t="str">
            <v>本年预算</v>
          </cell>
        </row>
        <row r="83">
          <cell r="G83" t="str">
            <v>733002</v>
          </cell>
        </row>
        <row r="83">
          <cell r="K83" t="str">
            <v>经费拨款</v>
          </cell>
        </row>
        <row r="83">
          <cell r="AA83">
            <v>0.01</v>
          </cell>
        </row>
        <row r="83">
          <cell r="AH83" t="str">
            <v>本年预算</v>
          </cell>
        </row>
        <row r="84">
          <cell r="G84" t="str">
            <v>733002</v>
          </cell>
        </row>
        <row r="84">
          <cell r="K84" t="str">
            <v>经费拨款</v>
          </cell>
        </row>
        <row r="84">
          <cell r="AA84">
            <v>0.104</v>
          </cell>
        </row>
        <row r="84">
          <cell r="AH84" t="str">
            <v>本年预算</v>
          </cell>
        </row>
        <row r="85">
          <cell r="G85" t="str">
            <v>733002</v>
          </cell>
        </row>
        <row r="85">
          <cell r="K85" t="str">
            <v>经费拨款</v>
          </cell>
        </row>
        <row r="85">
          <cell r="AA85">
            <v>0.28</v>
          </cell>
        </row>
        <row r="85">
          <cell r="AH85" t="str">
            <v>本年预算</v>
          </cell>
        </row>
        <row r="86">
          <cell r="G86" t="str">
            <v>733002</v>
          </cell>
        </row>
        <row r="86">
          <cell r="K86" t="str">
            <v>经费拨款</v>
          </cell>
        </row>
        <row r="86">
          <cell r="AA86">
            <v>0.14</v>
          </cell>
        </row>
        <row r="86">
          <cell r="AH86" t="str">
            <v>本年预算</v>
          </cell>
        </row>
        <row r="87">
          <cell r="G87" t="str">
            <v>733002</v>
          </cell>
        </row>
        <row r="87">
          <cell r="K87" t="str">
            <v>经费拨款</v>
          </cell>
        </row>
        <row r="87">
          <cell r="AA87">
            <v>10.298</v>
          </cell>
        </row>
        <row r="87">
          <cell r="AH87" t="str">
            <v>本年预算</v>
          </cell>
        </row>
        <row r="88">
          <cell r="G88" t="str">
            <v>733002</v>
          </cell>
        </row>
        <row r="88">
          <cell r="K88" t="str">
            <v>经费拨款</v>
          </cell>
        </row>
        <row r="88">
          <cell r="AA88">
            <v>5.149</v>
          </cell>
        </row>
        <row r="88">
          <cell r="AH88" t="str">
            <v>本年预算</v>
          </cell>
        </row>
        <row r="89">
          <cell r="G89" t="str">
            <v>733002</v>
          </cell>
        </row>
        <row r="89">
          <cell r="K89" t="str">
            <v>经费拨款</v>
          </cell>
        </row>
        <row r="89">
          <cell r="AA89">
            <v>4.856</v>
          </cell>
        </row>
        <row r="89">
          <cell r="AH89" t="str">
            <v>本年预算</v>
          </cell>
        </row>
        <row r="90">
          <cell r="G90" t="str">
            <v>733002</v>
          </cell>
        </row>
        <row r="90">
          <cell r="K90" t="str">
            <v>经费拨款</v>
          </cell>
        </row>
        <row r="90">
          <cell r="AA90">
            <v>6</v>
          </cell>
        </row>
        <row r="90">
          <cell r="AH90" t="str">
            <v>本年预算</v>
          </cell>
        </row>
        <row r="91">
          <cell r="G91" t="str">
            <v>733002</v>
          </cell>
        </row>
        <row r="91">
          <cell r="K91" t="str">
            <v>经费拨款</v>
          </cell>
        </row>
        <row r="91">
          <cell r="AA91">
            <v>4.5</v>
          </cell>
        </row>
        <row r="91">
          <cell r="AH91" t="str">
            <v>本年预算</v>
          </cell>
        </row>
        <row r="92">
          <cell r="G92" t="str">
            <v>733002</v>
          </cell>
        </row>
        <row r="92">
          <cell r="K92" t="str">
            <v>经费拨款</v>
          </cell>
        </row>
        <row r="92">
          <cell r="AA92">
            <v>1</v>
          </cell>
        </row>
        <row r="92">
          <cell r="AH92" t="str">
            <v>本年预算</v>
          </cell>
        </row>
        <row r="93">
          <cell r="G93" t="str">
            <v>733002</v>
          </cell>
        </row>
        <row r="93">
          <cell r="K93" t="str">
            <v>经费拨款</v>
          </cell>
        </row>
        <row r="93">
          <cell r="AA93">
            <v>0.05</v>
          </cell>
        </row>
        <row r="93">
          <cell r="AH93" t="str">
            <v>本年预算</v>
          </cell>
        </row>
        <row r="94">
          <cell r="G94" t="str">
            <v>733002</v>
          </cell>
        </row>
        <row r="94">
          <cell r="K94" t="str">
            <v>经费拨款</v>
          </cell>
        </row>
        <row r="94">
          <cell r="AA94">
            <v>1.19</v>
          </cell>
        </row>
        <row r="94">
          <cell r="AH94" t="str">
            <v>本年预算</v>
          </cell>
        </row>
        <row r="95">
          <cell r="G95" t="str">
            <v>733002</v>
          </cell>
        </row>
        <row r="95">
          <cell r="K95" t="str">
            <v>经费拨款</v>
          </cell>
        </row>
        <row r="95">
          <cell r="AA95">
            <v>26.42</v>
          </cell>
        </row>
        <row r="95">
          <cell r="AH95" t="str">
            <v>本年预算</v>
          </cell>
        </row>
        <row r="96">
          <cell r="G96" t="str">
            <v>733002</v>
          </cell>
        </row>
        <row r="96">
          <cell r="K96" t="str">
            <v>经费拨款</v>
          </cell>
        </row>
        <row r="96">
          <cell r="AA96">
            <v>0.193</v>
          </cell>
        </row>
        <row r="96">
          <cell r="AH96" t="str">
            <v>本年预算</v>
          </cell>
        </row>
        <row r="97">
          <cell r="G97" t="str">
            <v>733002</v>
          </cell>
        </row>
        <row r="97">
          <cell r="K97" t="str">
            <v>经费拨款</v>
          </cell>
        </row>
        <row r="97">
          <cell r="AA97">
            <v>14.4</v>
          </cell>
        </row>
        <row r="97">
          <cell r="AH97" t="str">
            <v>本年预算</v>
          </cell>
        </row>
        <row r="98">
          <cell r="G98" t="str">
            <v>733002</v>
          </cell>
        </row>
        <row r="98">
          <cell r="K98" t="str">
            <v>经费拨款</v>
          </cell>
        </row>
        <row r="98">
          <cell r="AA98">
            <v>33.086</v>
          </cell>
        </row>
        <row r="98">
          <cell r="AH98" t="str">
            <v>本年预算</v>
          </cell>
        </row>
        <row r="99">
          <cell r="G99" t="str">
            <v>733002</v>
          </cell>
        </row>
        <row r="99">
          <cell r="K99" t="str">
            <v>经费拨款</v>
          </cell>
        </row>
        <row r="99">
          <cell r="AA99">
            <v>1.08</v>
          </cell>
        </row>
        <row r="99">
          <cell r="AH99" t="str">
            <v>本年预算</v>
          </cell>
        </row>
        <row r="100">
          <cell r="G100" t="str">
            <v>733002</v>
          </cell>
        </row>
        <row r="100">
          <cell r="K100" t="str">
            <v>经费拨款</v>
          </cell>
        </row>
        <row r="100">
          <cell r="AA100">
            <v>2</v>
          </cell>
        </row>
        <row r="100">
          <cell r="AH100" t="str">
            <v>本年预算</v>
          </cell>
        </row>
        <row r="101">
          <cell r="G101" t="str">
            <v>733002</v>
          </cell>
        </row>
        <row r="101">
          <cell r="K101" t="str">
            <v>经费拨款</v>
          </cell>
        </row>
        <row r="101">
          <cell r="AA101">
            <v>0.5</v>
          </cell>
        </row>
        <row r="101">
          <cell r="AH101" t="str">
            <v>本年预算</v>
          </cell>
        </row>
        <row r="102">
          <cell r="G102" t="str">
            <v>733002</v>
          </cell>
        </row>
        <row r="102">
          <cell r="K102" t="str">
            <v>经费拨款</v>
          </cell>
        </row>
        <row r="102">
          <cell r="AA102">
            <v>2.496</v>
          </cell>
        </row>
        <row r="102">
          <cell r="AH102" t="str">
            <v>本年预算</v>
          </cell>
        </row>
        <row r="103">
          <cell r="G103" t="str">
            <v>733002</v>
          </cell>
        </row>
        <row r="103">
          <cell r="K103" t="str">
            <v>经费拨款</v>
          </cell>
        </row>
        <row r="103">
          <cell r="AA103">
            <v>1</v>
          </cell>
        </row>
        <row r="103">
          <cell r="AH103" t="str">
            <v>本年预算</v>
          </cell>
        </row>
        <row r="104">
          <cell r="G104" t="str">
            <v>733002</v>
          </cell>
        </row>
        <row r="104">
          <cell r="K104" t="str">
            <v>经费拨款</v>
          </cell>
        </row>
        <row r="104">
          <cell r="AA104">
            <v>0.15</v>
          </cell>
        </row>
        <row r="104">
          <cell r="AH104" t="str">
            <v>本年预算</v>
          </cell>
        </row>
        <row r="105">
          <cell r="G105" t="str">
            <v>733002</v>
          </cell>
        </row>
        <row r="105">
          <cell r="K105" t="str">
            <v>经费拨款</v>
          </cell>
        </row>
        <row r="105">
          <cell r="AA105">
            <v>0.595</v>
          </cell>
        </row>
        <row r="105">
          <cell r="AH105" t="str">
            <v>本年预算</v>
          </cell>
        </row>
        <row r="106">
          <cell r="G106" t="str">
            <v>733002</v>
          </cell>
        </row>
        <row r="106">
          <cell r="K106" t="str">
            <v>经费拨款</v>
          </cell>
        </row>
        <row r="106">
          <cell r="AA106">
            <v>0.496</v>
          </cell>
        </row>
        <row r="106">
          <cell r="AH106" t="str">
            <v>本年预算</v>
          </cell>
        </row>
        <row r="107">
          <cell r="G107" t="str">
            <v>733002</v>
          </cell>
        </row>
        <row r="107">
          <cell r="K107" t="str">
            <v>经费拨款</v>
          </cell>
        </row>
        <row r="107">
          <cell r="AA107">
            <v>0.993</v>
          </cell>
        </row>
        <row r="107">
          <cell r="AH107" t="str">
            <v>本年预算</v>
          </cell>
        </row>
        <row r="108">
          <cell r="G108" t="str">
            <v>733002</v>
          </cell>
        </row>
        <row r="108">
          <cell r="K108" t="str">
            <v>经费拨款</v>
          </cell>
        </row>
        <row r="108">
          <cell r="AA108">
            <v>0.496</v>
          </cell>
        </row>
        <row r="108">
          <cell r="AH108" t="str">
            <v>本年预算</v>
          </cell>
        </row>
        <row r="109">
          <cell r="G109" t="str">
            <v>733002</v>
          </cell>
        </row>
        <row r="109">
          <cell r="K109" t="str">
            <v>经费拨款</v>
          </cell>
        </row>
        <row r="109">
          <cell r="AA109">
            <v>4</v>
          </cell>
        </row>
        <row r="109">
          <cell r="AH109" t="str">
            <v>本年预算</v>
          </cell>
        </row>
        <row r="110">
          <cell r="G110" t="str">
            <v>733002</v>
          </cell>
        </row>
        <row r="110">
          <cell r="K110" t="str">
            <v>经费拨款</v>
          </cell>
        </row>
        <row r="110">
          <cell r="AA110">
            <v>0.8</v>
          </cell>
        </row>
        <row r="110">
          <cell r="AH110" t="str">
            <v>本年预算</v>
          </cell>
        </row>
        <row r="111">
          <cell r="G111" t="str">
            <v>733002</v>
          </cell>
        </row>
        <row r="111">
          <cell r="K111" t="str">
            <v>经费拨款</v>
          </cell>
        </row>
        <row r="111">
          <cell r="AA111">
            <v>20.8</v>
          </cell>
        </row>
        <row r="111">
          <cell r="AH111" t="str">
            <v>本年预算</v>
          </cell>
        </row>
        <row r="112">
          <cell r="G112" t="str">
            <v>733002</v>
          </cell>
        </row>
        <row r="112">
          <cell r="K112" t="str">
            <v>经费拨款</v>
          </cell>
        </row>
        <row r="112">
          <cell r="AA112">
            <v>13.344</v>
          </cell>
        </row>
        <row r="112">
          <cell r="AH112" t="str">
            <v>本年预算</v>
          </cell>
        </row>
        <row r="113">
          <cell r="G113" t="str">
            <v>733002</v>
          </cell>
        </row>
        <row r="113">
          <cell r="K113" t="str">
            <v>经费拨款</v>
          </cell>
        </row>
        <row r="113">
          <cell r="AA113">
            <v>1</v>
          </cell>
        </row>
        <row r="113">
          <cell r="AH113" t="str">
            <v>本年预算</v>
          </cell>
        </row>
        <row r="114">
          <cell r="G114" t="str">
            <v>733002</v>
          </cell>
        </row>
        <row r="114">
          <cell r="K114" t="str">
            <v>经费拨款</v>
          </cell>
        </row>
        <row r="114">
          <cell r="AA114">
            <v>5.149</v>
          </cell>
        </row>
        <row r="114">
          <cell r="AH114" t="str">
            <v>本年预算</v>
          </cell>
        </row>
        <row r="115">
          <cell r="G115" t="str">
            <v>733002</v>
          </cell>
        </row>
        <row r="115">
          <cell r="K115" t="str">
            <v>经费拨款</v>
          </cell>
        </row>
        <row r="115">
          <cell r="AA115">
            <v>1.28</v>
          </cell>
        </row>
        <row r="115">
          <cell r="AH115" t="str">
            <v>本年预算</v>
          </cell>
        </row>
        <row r="116">
          <cell r="G116" t="str">
            <v>733002</v>
          </cell>
        </row>
        <row r="116">
          <cell r="K116" t="str">
            <v>经费拨款</v>
          </cell>
        </row>
        <row r="116">
          <cell r="AA116">
            <v>0.322</v>
          </cell>
        </row>
        <row r="116">
          <cell r="AH116" t="str">
            <v>本年预算</v>
          </cell>
        </row>
        <row r="117">
          <cell r="G117" t="str">
            <v>733002</v>
          </cell>
        </row>
        <row r="117">
          <cell r="K117" t="str">
            <v>经费拨款</v>
          </cell>
        </row>
        <row r="117">
          <cell r="AA117">
            <v>0.965</v>
          </cell>
        </row>
        <row r="117">
          <cell r="AH117" t="str">
            <v>本年预算</v>
          </cell>
        </row>
        <row r="118">
          <cell r="G118" t="str">
            <v>733002</v>
          </cell>
        </row>
        <row r="118">
          <cell r="K118" t="str">
            <v>经费拨款</v>
          </cell>
        </row>
        <row r="118">
          <cell r="AA118">
            <v>7.724</v>
          </cell>
        </row>
        <row r="118">
          <cell r="AH118" t="str">
            <v>本年预算</v>
          </cell>
        </row>
        <row r="119">
          <cell r="G119" t="str">
            <v>733004</v>
          </cell>
        </row>
        <row r="119">
          <cell r="K119" t="str">
            <v>经费拨款</v>
          </cell>
        </row>
        <row r="119">
          <cell r="AA119">
            <v>6.666</v>
          </cell>
        </row>
        <row r="119">
          <cell r="AH119" t="str">
            <v>本年预算</v>
          </cell>
        </row>
        <row r="120">
          <cell r="G120" t="str">
            <v>733004</v>
          </cell>
        </row>
        <row r="120">
          <cell r="K120" t="str">
            <v>经费拨款</v>
          </cell>
        </row>
        <row r="120">
          <cell r="AA120">
            <v>3.333</v>
          </cell>
        </row>
        <row r="120">
          <cell r="AH120" t="str">
            <v>本年预算</v>
          </cell>
        </row>
        <row r="121">
          <cell r="G121" t="str">
            <v>733004</v>
          </cell>
        </row>
        <row r="121">
          <cell r="K121" t="str">
            <v>经费拨款</v>
          </cell>
        </row>
        <row r="121">
          <cell r="AA121">
            <v>2.5</v>
          </cell>
        </row>
        <row r="121">
          <cell r="AH121" t="str">
            <v>本年预算</v>
          </cell>
        </row>
        <row r="122">
          <cell r="G122" t="str">
            <v>733004</v>
          </cell>
        </row>
        <row r="122">
          <cell r="K122" t="str">
            <v>经费拨款</v>
          </cell>
        </row>
        <row r="122">
          <cell r="AA122">
            <v>0.208</v>
          </cell>
        </row>
        <row r="122">
          <cell r="AH122" t="str">
            <v>本年预算</v>
          </cell>
        </row>
        <row r="123">
          <cell r="G123" t="str">
            <v>733004</v>
          </cell>
        </row>
        <row r="123">
          <cell r="K123" t="str">
            <v>经费拨款</v>
          </cell>
        </row>
        <row r="123">
          <cell r="AA123">
            <v>0.125</v>
          </cell>
        </row>
        <row r="123">
          <cell r="AH123" t="str">
            <v>本年预算</v>
          </cell>
        </row>
        <row r="124">
          <cell r="G124" t="str">
            <v>733004</v>
          </cell>
        </row>
        <row r="124">
          <cell r="K124" t="str">
            <v>经费拨款</v>
          </cell>
        </row>
        <row r="124">
          <cell r="AA124">
            <v>0.1</v>
          </cell>
        </row>
        <row r="124">
          <cell r="AH124" t="str">
            <v>本年预算</v>
          </cell>
        </row>
        <row r="125">
          <cell r="G125" t="str">
            <v>733004</v>
          </cell>
        </row>
        <row r="125">
          <cell r="K125" t="str">
            <v>经费拨款</v>
          </cell>
        </row>
        <row r="125">
          <cell r="AA125">
            <v>0.338</v>
          </cell>
        </row>
        <row r="125">
          <cell r="AH125" t="str">
            <v>本年预算</v>
          </cell>
        </row>
        <row r="126">
          <cell r="G126" t="str">
            <v>733004</v>
          </cell>
        </row>
        <row r="126">
          <cell r="K126" t="str">
            <v>经费拨款</v>
          </cell>
        </row>
        <row r="126">
          <cell r="AA126">
            <v>5.503</v>
          </cell>
        </row>
        <row r="126">
          <cell r="AH126" t="str">
            <v>本年预算</v>
          </cell>
        </row>
        <row r="127">
          <cell r="G127" t="str">
            <v>733004</v>
          </cell>
        </row>
        <row r="127">
          <cell r="K127" t="str">
            <v>经费拨款</v>
          </cell>
        </row>
        <row r="127">
          <cell r="AA127">
            <v>0.012</v>
          </cell>
        </row>
        <row r="127">
          <cell r="AH127" t="str">
            <v>本年预算</v>
          </cell>
        </row>
        <row r="128">
          <cell r="G128" t="str">
            <v>733004</v>
          </cell>
        </row>
        <row r="128">
          <cell r="K128" t="str">
            <v>经费拨款</v>
          </cell>
        </row>
        <row r="128">
          <cell r="AA128">
            <v>22.518</v>
          </cell>
        </row>
        <row r="128">
          <cell r="AH128" t="str">
            <v>本年预算</v>
          </cell>
        </row>
        <row r="129">
          <cell r="G129" t="str">
            <v>733004</v>
          </cell>
        </row>
        <row r="129">
          <cell r="K129" t="str">
            <v>经费拨款</v>
          </cell>
        </row>
        <row r="129">
          <cell r="AA129">
            <v>0.798</v>
          </cell>
        </row>
        <row r="129">
          <cell r="AH129" t="str">
            <v>本年预算</v>
          </cell>
        </row>
        <row r="130">
          <cell r="G130" t="str">
            <v>733004</v>
          </cell>
        </row>
        <row r="130">
          <cell r="K130" t="str">
            <v>经费拨款</v>
          </cell>
        </row>
        <row r="130">
          <cell r="AA130">
            <v>0.6</v>
          </cell>
        </row>
        <row r="130">
          <cell r="AH130" t="str">
            <v>本年预算</v>
          </cell>
        </row>
        <row r="131">
          <cell r="G131" t="str">
            <v>733004</v>
          </cell>
        </row>
        <row r="131">
          <cell r="K131" t="str">
            <v>经费拨款</v>
          </cell>
        </row>
        <row r="131">
          <cell r="AA131">
            <v>0.417</v>
          </cell>
        </row>
        <row r="131">
          <cell r="AH131" t="str">
            <v>本年预算</v>
          </cell>
        </row>
        <row r="132">
          <cell r="G132" t="str">
            <v>733004</v>
          </cell>
        </row>
        <row r="132">
          <cell r="K132" t="str">
            <v>经费拨款</v>
          </cell>
        </row>
        <row r="132">
          <cell r="AA132">
            <v>9</v>
          </cell>
        </row>
        <row r="132">
          <cell r="AH132" t="str">
            <v>本年预算</v>
          </cell>
        </row>
        <row r="133">
          <cell r="G133" t="str">
            <v>733004</v>
          </cell>
        </row>
        <row r="133">
          <cell r="K133" t="str">
            <v>经费拨款</v>
          </cell>
        </row>
        <row r="133">
          <cell r="AA133">
            <v>0.676</v>
          </cell>
        </row>
        <row r="133">
          <cell r="AH133" t="str">
            <v>本年预算</v>
          </cell>
        </row>
        <row r="134">
          <cell r="G134" t="str">
            <v>733004</v>
          </cell>
        </row>
        <row r="134">
          <cell r="K134" t="str">
            <v>经费拨款</v>
          </cell>
        </row>
        <row r="134">
          <cell r="AA134">
            <v>1.56</v>
          </cell>
        </row>
        <row r="134">
          <cell r="AH134" t="str">
            <v>本年预算</v>
          </cell>
        </row>
        <row r="135">
          <cell r="G135" t="str">
            <v>733004</v>
          </cell>
        </row>
        <row r="135">
          <cell r="K135" t="str">
            <v>经费拨款</v>
          </cell>
        </row>
        <row r="135">
          <cell r="AA135">
            <v>0.338</v>
          </cell>
        </row>
        <row r="135">
          <cell r="AH135" t="str">
            <v>本年预算</v>
          </cell>
        </row>
        <row r="136">
          <cell r="G136" t="str">
            <v>733004</v>
          </cell>
        </row>
        <row r="136">
          <cell r="K136" t="str">
            <v>经费拨款</v>
          </cell>
        </row>
        <row r="136">
          <cell r="AA136">
            <v>5.35</v>
          </cell>
        </row>
        <row r="136">
          <cell r="AH136" t="str">
            <v>本年预算</v>
          </cell>
        </row>
        <row r="137">
          <cell r="G137" t="str">
            <v>733004</v>
          </cell>
        </row>
        <row r="137">
          <cell r="K137" t="str">
            <v>经费拨款</v>
          </cell>
        </row>
        <row r="137">
          <cell r="AA137">
            <v>0.2</v>
          </cell>
        </row>
        <row r="137">
          <cell r="AH137" t="str">
            <v>本年预算</v>
          </cell>
        </row>
        <row r="138">
          <cell r="G138" t="str">
            <v>733004</v>
          </cell>
        </row>
        <row r="138">
          <cell r="K138" t="str">
            <v>经费拨款</v>
          </cell>
        </row>
        <row r="138">
          <cell r="AA138">
            <v>0.833</v>
          </cell>
        </row>
        <row r="138">
          <cell r="AH138" t="str">
            <v>本年预算</v>
          </cell>
        </row>
        <row r="139">
          <cell r="G139" t="str">
            <v>733004</v>
          </cell>
        </row>
        <row r="139">
          <cell r="K139" t="str">
            <v>经费拨款</v>
          </cell>
        </row>
        <row r="139">
          <cell r="AA139">
            <v>12.841</v>
          </cell>
        </row>
        <row r="139">
          <cell r="AH139" t="str">
            <v>本年预算</v>
          </cell>
        </row>
        <row r="140">
          <cell r="G140" t="str">
            <v>733004</v>
          </cell>
        </row>
        <row r="140">
          <cell r="K140" t="str">
            <v>经费拨款</v>
          </cell>
        </row>
        <row r="140">
          <cell r="AA140">
            <v>13</v>
          </cell>
        </row>
        <row r="140">
          <cell r="AH140" t="str">
            <v>本年预算</v>
          </cell>
        </row>
        <row r="141">
          <cell r="G141" t="str">
            <v>733004</v>
          </cell>
        </row>
        <row r="141">
          <cell r="K141" t="str">
            <v>经费拨款</v>
          </cell>
        </row>
        <row r="141">
          <cell r="AA141">
            <v>8.34</v>
          </cell>
        </row>
        <row r="141">
          <cell r="AH141" t="str">
            <v>本年预算</v>
          </cell>
        </row>
        <row r="142">
          <cell r="G142" t="str">
            <v>733004</v>
          </cell>
        </row>
        <row r="142">
          <cell r="K142" t="str">
            <v>经费拨款</v>
          </cell>
        </row>
        <row r="142">
          <cell r="AA142">
            <v>3.333</v>
          </cell>
        </row>
        <row r="142">
          <cell r="AH142" t="str">
            <v>本年预算</v>
          </cell>
        </row>
        <row r="143">
          <cell r="G143" t="str">
            <v>733004</v>
          </cell>
        </row>
        <row r="143">
          <cell r="K143" t="str">
            <v>经费拨款</v>
          </cell>
        </row>
        <row r="143">
          <cell r="AA143">
            <v>1</v>
          </cell>
        </row>
        <row r="143">
          <cell r="AH143" t="str">
            <v>本年预算</v>
          </cell>
        </row>
        <row r="144">
          <cell r="G144" t="str">
            <v>733004</v>
          </cell>
        </row>
        <row r="144">
          <cell r="K144" t="str">
            <v>经费拨款</v>
          </cell>
        </row>
        <row r="144">
          <cell r="AA144">
            <v>0.625</v>
          </cell>
        </row>
        <row r="144">
          <cell r="AH144" t="str">
            <v>本年预算</v>
          </cell>
        </row>
        <row r="145">
          <cell r="G145" t="str">
            <v>733004</v>
          </cell>
        </row>
        <row r="145">
          <cell r="K145" t="str">
            <v>经费拨款</v>
          </cell>
        </row>
        <row r="145">
          <cell r="AA145">
            <v>0.8</v>
          </cell>
        </row>
        <row r="145">
          <cell r="AH145" t="str">
            <v>本年预算</v>
          </cell>
        </row>
        <row r="146">
          <cell r="G146" t="str">
            <v>733004</v>
          </cell>
        </row>
        <row r="146">
          <cell r="K146" t="str">
            <v>经费拨款</v>
          </cell>
        </row>
        <row r="146">
          <cell r="AA146">
            <v>0.208</v>
          </cell>
        </row>
        <row r="146">
          <cell r="AH146" t="str">
            <v>本年预算</v>
          </cell>
        </row>
        <row r="147">
          <cell r="G147" t="str">
            <v>733004</v>
          </cell>
        </row>
        <row r="147">
          <cell r="K147" t="str">
            <v>经费拨款</v>
          </cell>
        </row>
        <row r="147">
          <cell r="AA147">
            <v>4.999</v>
          </cell>
        </row>
        <row r="147">
          <cell r="AH147" t="str">
            <v>本年预算</v>
          </cell>
        </row>
        <row r="148">
          <cell r="G148" t="str">
            <v>733005</v>
          </cell>
        </row>
        <row r="148">
          <cell r="K148" t="str">
            <v>经费拨款</v>
          </cell>
        </row>
        <row r="148">
          <cell r="AA148">
            <v>33.63</v>
          </cell>
        </row>
        <row r="148">
          <cell r="AH148" t="str">
            <v>本年预算</v>
          </cell>
        </row>
        <row r="149">
          <cell r="G149" t="str">
            <v>733005</v>
          </cell>
        </row>
        <row r="149">
          <cell r="K149" t="str">
            <v>经费拨款</v>
          </cell>
        </row>
        <row r="149">
          <cell r="AA149">
            <v>16.815</v>
          </cell>
        </row>
        <row r="149">
          <cell r="AH149" t="str">
            <v>本年预算</v>
          </cell>
        </row>
        <row r="150">
          <cell r="G150" t="str">
            <v>733005</v>
          </cell>
        </row>
        <row r="150">
          <cell r="K150" t="str">
            <v>经费拨款</v>
          </cell>
        </row>
        <row r="150">
          <cell r="AA150">
            <v>1</v>
          </cell>
        </row>
        <row r="150">
          <cell r="AH150" t="str">
            <v>本年预算</v>
          </cell>
        </row>
        <row r="151">
          <cell r="G151" t="str">
            <v>733005</v>
          </cell>
        </row>
        <row r="151">
          <cell r="K151" t="str">
            <v>经费拨款</v>
          </cell>
        </row>
        <row r="151">
          <cell r="AA151">
            <v>9</v>
          </cell>
        </row>
        <row r="151">
          <cell r="AH151" t="str">
            <v>本年预算</v>
          </cell>
        </row>
        <row r="152">
          <cell r="G152" t="str">
            <v>733005</v>
          </cell>
        </row>
        <row r="152">
          <cell r="K152" t="str">
            <v>经费拨款</v>
          </cell>
        </row>
        <row r="152">
          <cell r="AA152">
            <v>65.029</v>
          </cell>
        </row>
        <row r="152">
          <cell r="AH152" t="str">
            <v>本年预算</v>
          </cell>
        </row>
        <row r="153">
          <cell r="G153" t="str">
            <v>733005</v>
          </cell>
        </row>
        <row r="153">
          <cell r="K153" t="str">
            <v>经费拨款</v>
          </cell>
        </row>
        <row r="153">
          <cell r="AA153">
            <v>27.87</v>
          </cell>
        </row>
        <row r="153">
          <cell r="AH153" t="str">
            <v>本年预算</v>
          </cell>
        </row>
        <row r="154">
          <cell r="G154" t="str">
            <v>733005</v>
          </cell>
        </row>
        <row r="154">
          <cell r="K154" t="str">
            <v>经费拨款</v>
          </cell>
        </row>
        <row r="154">
          <cell r="AA154">
            <v>15.6</v>
          </cell>
        </row>
        <row r="154">
          <cell r="AH154" t="str">
            <v>本年预算</v>
          </cell>
        </row>
        <row r="155">
          <cell r="G155" t="str">
            <v>733005</v>
          </cell>
        </row>
        <row r="155">
          <cell r="K155" t="str">
            <v>经费拨款</v>
          </cell>
        </row>
        <row r="155">
          <cell r="AA155">
            <v>1.051</v>
          </cell>
        </row>
        <row r="155">
          <cell r="AH155" t="str">
            <v>本年预算</v>
          </cell>
        </row>
        <row r="156">
          <cell r="G156" t="str">
            <v>733005</v>
          </cell>
        </row>
        <row r="156">
          <cell r="K156" t="str">
            <v>经费拨款</v>
          </cell>
        </row>
        <row r="156">
          <cell r="AA156">
            <v>13</v>
          </cell>
        </row>
        <row r="156">
          <cell r="AH156" t="str">
            <v>本年预算</v>
          </cell>
        </row>
        <row r="157">
          <cell r="G157" t="str">
            <v>733005</v>
          </cell>
        </row>
        <row r="157">
          <cell r="K157" t="str">
            <v>经费拨款</v>
          </cell>
        </row>
        <row r="157">
          <cell r="AA157">
            <v>1.8</v>
          </cell>
        </row>
        <row r="157">
          <cell r="AH157" t="str">
            <v>本年预算</v>
          </cell>
        </row>
        <row r="158">
          <cell r="G158" t="str">
            <v>733005</v>
          </cell>
        </row>
        <row r="158">
          <cell r="K158" t="str">
            <v>经费拨款</v>
          </cell>
        </row>
        <row r="158">
          <cell r="AA158">
            <v>1.63</v>
          </cell>
        </row>
        <row r="158">
          <cell r="AH158" t="str">
            <v>本年预算</v>
          </cell>
        </row>
        <row r="159">
          <cell r="G159" t="str">
            <v>733005</v>
          </cell>
        </row>
        <row r="159">
          <cell r="K159" t="str">
            <v>经费拨款</v>
          </cell>
        </row>
        <row r="159">
          <cell r="AA159">
            <v>1.4</v>
          </cell>
        </row>
        <row r="159">
          <cell r="AH159" t="str">
            <v>本年预算</v>
          </cell>
        </row>
        <row r="160">
          <cell r="G160" t="str">
            <v>733005</v>
          </cell>
        </row>
        <row r="160">
          <cell r="K160" t="str">
            <v>经费拨款</v>
          </cell>
        </row>
        <row r="160">
          <cell r="AA160">
            <v>1.63</v>
          </cell>
        </row>
        <row r="160">
          <cell r="AH160" t="str">
            <v>本年预算</v>
          </cell>
        </row>
        <row r="161">
          <cell r="G161" t="str">
            <v>733005</v>
          </cell>
        </row>
        <row r="161">
          <cell r="K161" t="str">
            <v>经费拨款</v>
          </cell>
        </row>
        <row r="161">
          <cell r="AA161">
            <v>3.26</v>
          </cell>
        </row>
        <row r="161">
          <cell r="AH161" t="str">
            <v>本年预算</v>
          </cell>
        </row>
        <row r="162">
          <cell r="G162" t="str">
            <v>733005</v>
          </cell>
        </row>
        <row r="162">
          <cell r="K162" t="str">
            <v>经费拨款</v>
          </cell>
        </row>
        <row r="162">
          <cell r="AA162">
            <v>46.8</v>
          </cell>
        </row>
        <row r="162">
          <cell r="AH162" t="str">
            <v>本年预算</v>
          </cell>
        </row>
        <row r="163">
          <cell r="G163" t="str">
            <v>733005</v>
          </cell>
        </row>
        <row r="163">
          <cell r="K163" t="str">
            <v>经费拨款</v>
          </cell>
        </row>
        <row r="163">
          <cell r="AA163">
            <v>0.006</v>
          </cell>
        </row>
        <row r="163">
          <cell r="AH163" t="str">
            <v>本年预算</v>
          </cell>
        </row>
        <row r="164">
          <cell r="G164" t="str">
            <v>733005</v>
          </cell>
        </row>
        <row r="164">
          <cell r="K164" t="str">
            <v>经费拨款</v>
          </cell>
        </row>
        <row r="164">
          <cell r="AA164">
            <v>4.204</v>
          </cell>
        </row>
        <row r="164">
          <cell r="AH164" t="str">
            <v>本年预算</v>
          </cell>
        </row>
        <row r="165">
          <cell r="G165" t="str">
            <v>733005</v>
          </cell>
        </row>
        <row r="165">
          <cell r="K165" t="str">
            <v>经费拨款</v>
          </cell>
        </row>
        <row r="165">
          <cell r="AA165">
            <v>108.667</v>
          </cell>
        </row>
        <row r="165">
          <cell r="AH165" t="str">
            <v>本年预算</v>
          </cell>
        </row>
        <row r="166">
          <cell r="G166" t="str">
            <v>733005</v>
          </cell>
        </row>
        <row r="166">
          <cell r="K166" t="str">
            <v>经费拨款</v>
          </cell>
        </row>
        <row r="166">
          <cell r="AA166">
            <v>0.631</v>
          </cell>
        </row>
        <row r="166">
          <cell r="AH166" t="str">
            <v>本年预算</v>
          </cell>
        </row>
        <row r="167">
          <cell r="G167" t="str">
            <v>733005</v>
          </cell>
        </row>
        <row r="167">
          <cell r="K167" t="str">
            <v>经费拨款</v>
          </cell>
        </row>
        <row r="167">
          <cell r="AA167">
            <v>1</v>
          </cell>
        </row>
        <row r="167">
          <cell r="AH167" t="str">
            <v>本年预算</v>
          </cell>
        </row>
        <row r="168">
          <cell r="G168" t="str">
            <v>733005</v>
          </cell>
        </row>
        <row r="168">
          <cell r="K168" t="str">
            <v>经费拨款</v>
          </cell>
        </row>
        <row r="168">
          <cell r="AA168">
            <v>8.618</v>
          </cell>
        </row>
        <row r="168">
          <cell r="AH168" t="str">
            <v>本年预算</v>
          </cell>
        </row>
        <row r="169">
          <cell r="G169" t="str">
            <v>733005</v>
          </cell>
        </row>
        <row r="169">
          <cell r="K169" t="str">
            <v>经费拨款</v>
          </cell>
        </row>
        <row r="169">
          <cell r="AA169">
            <v>7.406</v>
          </cell>
        </row>
        <row r="169">
          <cell r="AH169" t="str">
            <v>本年预算</v>
          </cell>
        </row>
        <row r="170">
          <cell r="G170" t="str">
            <v>733005</v>
          </cell>
        </row>
        <row r="170">
          <cell r="K170" t="str">
            <v>经费拨款</v>
          </cell>
        </row>
        <row r="170">
          <cell r="AA170">
            <v>0.27</v>
          </cell>
        </row>
        <row r="170">
          <cell r="AH170" t="str">
            <v>本年预算</v>
          </cell>
        </row>
        <row r="171">
          <cell r="G171" t="str">
            <v>733005</v>
          </cell>
        </row>
        <row r="171">
          <cell r="K171" t="str">
            <v>经费拨款</v>
          </cell>
        </row>
        <row r="171">
          <cell r="AA171">
            <v>4.024</v>
          </cell>
        </row>
        <row r="171">
          <cell r="AH171" t="str">
            <v>本年预算</v>
          </cell>
        </row>
        <row r="172">
          <cell r="G172" t="str">
            <v>733005</v>
          </cell>
        </row>
        <row r="172">
          <cell r="K172" t="str">
            <v>经费拨款</v>
          </cell>
        </row>
        <row r="172">
          <cell r="AA172">
            <v>2.102</v>
          </cell>
        </row>
        <row r="172">
          <cell r="AH172" t="str">
            <v>本年预算</v>
          </cell>
        </row>
        <row r="173">
          <cell r="G173" t="str">
            <v>733005</v>
          </cell>
        </row>
        <row r="173">
          <cell r="K173" t="str">
            <v>经费拨款</v>
          </cell>
        </row>
        <row r="173">
          <cell r="AA173">
            <v>8.112</v>
          </cell>
        </row>
        <row r="173">
          <cell r="AH173" t="str">
            <v>本年预算</v>
          </cell>
        </row>
        <row r="174">
          <cell r="G174" t="str">
            <v>733005</v>
          </cell>
        </row>
        <row r="174">
          <cell r="K174" t="str">
            <v>经费拨款</v>
          </cell>
        </row>
        <row r="174">
          <cell r="AA174">
            <v>43.368</v>
          </cell>
        </row>
        <row r="174">
          <cell r="AH174" t="str">
            <v>本年预算</v>
          </cell>
        </row>
        <row r="175">
          <cell r="G175" t="str">
            <v>733005</v>
          </cell>
        </row>
        <row r="175">
          <cell r="K175" t="str">
            <v>经费拨款</v>
          </cell>
        </row>
        <row r="175">
          <cell r="AA175">
            <v>67.6</v>
          </cell>
        </row>
        <row r="175">
          <cell r="AH175" t="str">
            <v>本年预算</v>
          </cell>
        </row>
        <row r="176">
          <cell r="G176" t="str">
            <v>733005</v>
          </cell>
        </row>
        <row r="176">
          <cell r="K176" t="str">
            <v>经费拨款</v>
          </cell>
        </row>
        <row r="176">
          <cell r="AA176">
            <v>1.051</v>
          </cell>
        </row>
        <row r="176">
          <cell r="AH176" t="str">
            <v>本年预算</v>
          </cell>
        </row>
        <row r="177">
          <cell r="G177" t="str">
            <v>733005</v>
          </cell>
        </row>
        <row r="177">
          <cell r="K177" t="str">
            <v>经费拨款</v>
          </cell>
        </row>
        <row r="177">
          <cell r="AA177">
            <v>3.153</v>
          </cell>
        </row>
        <row r="177">
          <cell r="AH177" t="str">
            <v>本年预算</v>
          </cell>
        </row>
        <row r="178">
          <cell r="G178" t="str">
            <v>733005</v>
          </cell>
        </row>
        <row r="178">
          <cell r="K178" t="str">
            <v>经费拨款</v>
          </cell>
        </row>
        <row r="178">
          <cell r="AA178">
            <v>16.815</v>
          </cell>
        </row>
        <row r="178">
          <cell r="AH178" t="str">
            <v>本年预算</v>
          </cell>
        </row>
        <row r="179">
          <cell r="G179" t="str">
            <v>733005</v>
          </cell>
        </row>
        <row r="179">
          <cell r="K179" t="str">
            <v>经费拨款</v>
          </cell>
        </row>
        <row r="179">
          <cell r="AA179">
            <v>3.6</v>
          </cell>
        </row>
        <row r="179">
          <cell r="AH179" t="str">
            <v>本年预算</v>
          </cell>
        </row>
        <row r="180">
          <cell r="G180" t="str">
            <v>733005</v>
          </cell>
        </row>
        <row r="180">
          <cell r="K180" t="str">
            <v>经费拨款</v>
          </cell>
        </row>
        <row r="180">
          <cell r="AA180">
            <v>4.16</v>
          </cell>
        </row>
        <row r="180">
          <cell r="AH180" t="str">
            <v>本年预算</v>
          </cell>
        </row>
        <row r="181">
          <cell r="G181" t="str">
            <v>733005</v>
          </cell>
        </row>
        <row r="181">
          <cell r="K181" t="str">
            <v>经费拨款</v>
          </cell>
        </row>
        <row r="181">
          <cell r="AA181">
            <v>25.222</v>
          </cell>
        </row>
        <row r="181">
          <cell r="AH181" t="str">
            <v>本年预算</v>
          </cell>
        </row>
        <row r="182">
          <cell r="G182" t="str">
            <v>733006</v>
          </cell>
        </row>
        <row r="182">
          <cell r="K182" t="str">
            <v>经费拨款</v>
          </cell>
        </row>
        <row r="182">
          <cell r="AA182">
            <v>9.584</v>
          </cell>
        </row>
        <row r="182">
          <cell r="AH182" t="str">
            <v>本年预算</v>
          </cell>
        </row>
        <row r="183">
          <cell r="G183" t="str">
            <v>733006</v>
          </cell>
        </row>
        <row r="183">
          <cell r="K183" t="str">
            <v>经费拨款</v>
          </cell>
        </row>
        <row r="183">
          <cell r="AA183">
            <v>4.792</v>
          </cell>
        </row>
        <row r="183">
          <cell r="AH183" t="str">
            <v>本年预算</v>
          </cell>
        </row>
        <row r="184">
          <cell r="G184" t="str">
            <v>733006</v>
          </cell>
        </row>
        <row r="184">
          <cell r="K184" t="str">
            <v>经费拨款</v>
          </cell>
        </row>
        <row r="184">
          <cell r="AA184">
            <v>29.971</v>
          </cell>
        </row>
        <row r="184">
          <cell r="AH184" t="str">
            <v>本年预算</v>
          </cell>
        </row>
        <row r="185">
          <cell r="G185" t="str">
            <v>733006</v>
          </cell>
        </row>
        <row r="185">
          <cell r="K185" t="str">
            <v>经费拨款</v>
          </cell>
        </row>
        <row r="185">
          <cell r="AA185">
            <v>2.4</v>
          </cell>
        </row>
        <row r="185">
          <cell r="AH185" t="str">
            <v>本年预算</v>
          </cell>
        </row>
        <row r="186">
          <cell r="G186" t="str">
            <v>733006</v>
          </cell>
        </row>
        <row r="186">
          <cell r="K186" t="str">
            <v>经费拨款</v>
          </cell>
        </row>
        <row r="186">
          <cell r="AA186">
            <v>0.18</v>
          </cell>
        </row>
        <row r="186">
          <cell r="AH186" t="str">
            <v>本年预算</v>
          </cell>
        </row>
        <row r="187">
          <cell r="G187" t="str">
            <v>733006</v>
          </cell>
        </row>
        <row r="187">
          <cell r="K187" t="str">
            <v>经费拨款</v>
          </cell>
        </row>
        <row r="187">
          <cell r="AA187">
            <v>2.496</v>
          </cell>
        </row>
        <row r="187">
          <cell r="AH187" t="str">
            <v>本年预算</v>
          </cell>
        </row>
        <row r="188">
          <cell r="G188" t="str">
            <v>733006</v>
          </cell>
        </row>
        <row r="188">
          <cell r="K188" t="str">
            <v>经费拨款</v>
          </cell>
        </row>
        <row r="188">
          <cell r="AA188">
            <v>0.899</v>
          </cell>
        </row>
        <row r="188">
          <cell r="AH188" t="str">
            <v>本年预算</v>
          </cell>
        </row>
        <row r="189">
          <cell r="G189" t="str">
            <v>733006</v>
          </cell>
        </row>
        <row r="189">
          <cell r="K189" t="str">
            <v>经费拨款</v>
          </cell>
        </row>
        <row r="189">
          <cell r="AA189">
            <v>1.07</v>
          </cell>
        </row>
        <row r="189">
          <cell r="AH189" t="str">
            <v>本年预算</v>
          </cell>
        </row>
        <row r="190">
          <cell r="G190" t="str">
            <v>733006</v>
          </cell>
        </row>
        <row r="190">
          <cell r="K190" t="str">
            <v>经费拨款</v>
          </cell>
        </row>
        <row r="190">
          <cell r="AA190">
            <v>4.8</v>
          </cell>
        </row>
        <row r="190">
          <cell r="AH190" t="str">
            <v>本年预算</v>
          </cell>
        </row>
        <row r="191">
          <cell r="G191" t="str">
            <v>733006</v>
          </cell>
        </row>
        <row r="191">
          <cell r="K191" t="str">
            <v>经费拨款</v>
          </cell>
        </row>
        <row r="191">
          <cell r="AA191">
            <v>8.579</v>
          </cell>
        </row>
        <row r="191">
          <cell r="AH191" t="str">
            <v>本年预算</v>
          </cell>
        </row>
        <row r="192">
          <cell r="G192" t="str">
            <v>733006</v>
          </cell>
        </row>
        <row r="192">
          <cell r="K192" t="str">
            <v>经费拨款</v>
          </cell>
        </row>
        <row r="192">
          <cell r="AA192">
            <v>0.45</v>
          </cell>
        </row>
        <row r="192">
          <cell r="AH192" t="str">
            <v>本年预算</v>
          </cell>
        </row>
        <row r="193">
          <cell r="G193" t="str">
            <v>733006</v>
          </cell>
        </row>
        <row r="193">
          <cell r="K193" t="str">
            <v>经费拨款</v>
          </cell>
        </row>
        <row r="193">
          <cell r="AA193">
            <v>1.198</v>
          </cell>
        </row>
        <row r="193">
          <cell r="AH193" t="str">
            <v>本年预算</v>
          </cell>
        </row>
        <row r="194">
          <cell r="G194" t="str">
            <v>733006</v>
          </cell>
        </row>
        <row r="194">
          <cell r="K194" t="str">
            <v>经费拨款</v>
          </cell>
        </row>
        <row r="194">
          <cell r="AA194">
            <v>6</v>
          </cell>
        </row>
        <row r="194">
          <cell r="AH194" t="str">
            <v>本年预算</v>
          </cell>
        </row>
        <row r="195">
          <cell r="G195" t="str">
            <v>733006</v>
          </cell>
        </row>
        <row r="195">
          <cell r="K195" t="str">
            <v>经费拨款</v>
          </cell>
        </row>
        <row r="195">
          <cell r="AA195">
            <v>0.4</v>
          </cell>
        </row>
        <row r="195">
          <cell r="AH195" t="str">
            <v>本年预算</v>
          </cell>
        </row>
        <row r="196">
          <cell r="G196" t="str">
            <v>733006</v>
          </cell>
        </row>
        <row r="196">
          <cell r="K196" t="str">
            <v>经费拨款</v>
          </cell>
        </row>
        <row r="196">
          <cell r="AA196">
            <v>1</v>
          </cell>
        </row>
        <row r="196">
          <cell r="AH196" t="str">
            <v>本年预算</v>
          </cell>
        </row>
        <row r="197">
          <cell r="G197" t="str">
            <v>733006</v>
          </cell>
        </row>
        <row r="197">
          <cell r="K197" t="str">
            <v>经费拨款</v>
          </cell>
        </row>
        <row r="197">
          <cell r="AA197">
            <v>4</v>
          </cell>
        </row>
        <row r="197">
          <cell r="AH197" t="str">
            <v>本年预算</v>
          </cell>
        </row>
        <row r="198">
          <cell r="G198" t="str">
            <v>733006</v>
          </cell>
        </row>
        <row r="198">
          <cell r="K198" t="str">
            <v>经费拨款</v>
          </cell>
        </row>
        <row r="198">
          <cell r="AA198">
            <v>0.13</v>
          </cell>
        </row>
        <row r="198">
          <cell r="AH198" t="str">
            <v>本年预算</v>
          </cell>
        </row>
        <row r="199">
          <cell r="G199" t="str">
            <v>733006</v>
          </cell>
        </row>
        <row r="199">
          <cell r="K199" t="str">
            <v>经费拨款</v>
          </cell>
        </row>
        <row r="199">
          <cell r="AA199">
            <v>0.2</v>
          </cell>
        </row>
        <row r="199">
          <cell r="AH199" t="str">
            <v>本年预算</v>
          </cell>
        </row>
        <row r="200">
          <cell r="G200" t="str">
            <v>733006</v>
          </cell>
        </row>
        <row r="200">
          <cell r="K200" t="str">
            <v>经费拨款</v>
          </cell>
        </row>
        <row r="200">
          <cell r="AA200">
            <v>0.45</v>
          </cell>
        </row>
        <row r="200">
          <cell r="AH200" t="str">
            <v>本年预算</v>
          </cell>
        </row>
        <row r="201">
          <cell r="G201" t="str">
            <v>733006</v>
          </cell>
        </row>
        <row r="201">
          <cell r="K201" t="str">
            <v>经费拨款</v>
          </cell>
        </row>
        <row r="201">
          <cell r="AA201">
            <v>14.4</v>
          </cell>
        </row>
        <row r="201">
          <cell r="AH201" t="str">
            <v>本年预算</v>
          </cell>
        </row>
        <row r="202">
          <cell r="G202" t="str">
            <v>733006</v>
          </cell>
        </row>
        <row r="202">
          <cell r="K202" t="str">
            <v>经费拨款</v>
          </cell>
        </row>
        <row r="202">
          <cell r="AA202">
            <v>0.301</v>
          </cell>
        </row>
        <row r="202">
          <cell r="AH202" t="str">
            <v>本年预算</v>
          </cell>
        </row>
        <row r="203">
          <cell r="G203" t="str">
            <v>733006</v>
          </cell>
        </row>
        <row r="203">
          <cell r="K203" t="str">
            <v>经费拨款</v>
          </cell>
        </row>
        <row r="203">
          <cell r="AA203">
            <v>0.599</v>
          </cell>
        </row>
        <row r="203">
          <cell r="AH203" t="str">
            <v>本年预算</v>
          </cell>
        </row>
        <row r="204">
          <cell r="G204" t="str">
            <v>733006</v>
          </cell>
        </row>
        <row r="204">
          <cell r="K204" t="str">
            <v>经费拨款</v>
          </cell>
        </row>
        <row r="204">
          <cell r="AA204">
            <v>1.334</v>
          </cell>
        </row>
        <row r="204">
          <cell r="AH204" t="str">
            <v>本年预算</v>
          </cell>
        </row>
        <row r="205">
          <cell r="G205" t="str">
            <v>733006</v>
          </cell>
        </row>
        <row r="205">
          <cell r="K205" t="str">
            <v>经费拨款</v>
          </cell>
        </row>
        <row r="205">
          <cell r="AA205">
            <v>13.344</v>
          </cell>
        </row>
        <row r="205">
          <cell r="AH205" t="str">
            <v>本年预算</v>
          </cell>
        </row>
        <row r="206">
          <cell r="G206" t="str">
            <v>733006</v>
          </cell>
        </row>
        <row r="206">
          <cell r="K206" t="str">
            <v>经费拨款</v>
          </cell>
        </row>
        <row r="206">
          <cell r="AA206">
            <v>20.8</v>
          </cell>
        </row>
        <row r="206">
          <cell r="AH206" t="str">
            <v>本年预算</v>
          </cell>
        </row>
        <row r="207">
          <cell r="G207" t="str">
            <v>733006</v>
          </cell>
        </row>
        <row r="207">
          <cell r="K207" t="str">
            <v>经费拨款</v>
          </cell>
        </row>
        <row r="207">
          <cell r="AA207">
            <v>1.28</v>
          </cell>
        </row>
        <row r="207">
          <cell r="AH207" t="str">
            <v>本年预算</v>
          </cell>
        </row>
        <row r="208">
          <cell r="G208" t="str">
            <v>733006</v>
          </cell>
        </row>
        <row r="208">
          <cell r="K208" t="str">
            <v>经费拨款</v>
          </cell>
        </row>
        <row r="208">
          <cell r="AA208">
            <v>0.899</v>
          </cell>
        </row>
        <row r="208">
          <cell r="AH208" t="str">
            <v>本年预算</v>
          </cell>
        </row>
        <row r="209">
          <cell r="G209" t="str">
            <v>733006</v>
          </cell>
        </row>
        <row r="209">
          <cell r="K209" t="str">
            <v>经费拨款</v>
          </cell>
        </row>
        <row r="209">
          <cell r="AA209">
            <v>0.8</v>
          </cell>
        </row>
        <row r="209">
          <cell r="AH209" t="str">
            <v>本年预算</v>
          </cell>
        </row>
        <row r="210">
          <cell r="G210" t="str">
            <v>733006</v>
          </cell>
        </row>
        <row r="210">
          <cell r="K210" t="str">
            <v>经费拨款</v>
          </cell>
        </row>
        <row r="210">
          <cell r="AA210">
            <v>4.792</v>
          </cell>
        </row>
        <row r="210">
          <cell r="AH210" t="str">
            <v>本年预算</v>
          </cell>
        </row>
        <row r="211">
          <cell r="G211" t="str">
            <v>733006</v>
          </cell>
        </row>
        <row r="211">
          <cell r="K211" t="str">
            <v>经费拨款</v>
          </cell>
        </row>
        <row r="211">
          <cell r="AA211">
            <v>0.3</v>
          </cell>
        </row>
        <row r="211">
          <cell r="AH211" t="str">
            <v>本年预算</v>
          </cell>
        </row>
        <row r="212">
          <cell r="G212" t="str">
            <v>733006</v>
          </cell>
        </row>
        <row r="212">
          <cell r="K212" t="str">
            <v>经费拨款</v>
          </cell>
        </row>
        <row r="212">
          <cell r="AA212">
            <v>7.188</v>
          </cell>
        </row>
        <row r="212">
          <cell r="AH212" t="str">
            <v>本年预算</v>
          </cell>
        </row>
        <row r="213">
          <cell r="G213" t="str">
            <v>733009</v>
          </cell>
        </row>
        <row r="213">
          <cell r="K213" t="str">
            <v>经费拨款</v>
          </cell>
        </row>
        <row r="213">
          <cell r="AA213">
            <v>29.35</v>
          </cell>
        </row>
        <row r="213">
          <cell r="AH213" t="str">
            <v>本年预算</v>
          </cell>
        </row>
        <row r="214">
          <cell r="G214" t="str">
            <v>733009</v>
          </cell>
        </row>
        <row r="214">
          <cell r="K214" t="str">
            <v>经费拨款</v>
          </cell>
        </row>
        <row r="214">
          <cell r="AA214">
            <v>14.675</v>
          </cell>
        </row>
        <row r="214">
          <cell r="AH214" t="str">
            <v>本年预算</v>
          </cell>
        </row>
        <row r="215">
          <cell r="G215" t="str">
            <v>733009</v>
          </cell>
        </row>
        <row r="215">
          <cell r="K215" t="str">
            <v>经费拨款</v>
          </cell>
        </row>
        <row r="215">
          <cell r="AA215">
            <v>1.834</v>
          </cell>
        </row>
        <row r="215">
          <cell r="AH215" t="str">
            <v>本年预算</v>
          </cell>
        </row>
        <row r="216">
          <cell r="G216" t="str">
            <v>733009</v>
          </cell>
        </row>
        <row r="216">
          <cell r="K216" t="str">
            <v>经费拨款</v>
          </cell>
        </row>
        <row r="216">
          <cell r="AA216">
            <v>1</v>
          </cell>
        </row>
        <row r="216">
          <cell r="AH216" t="str">
            <v>本年预算</v>
          </cell>
        </row>
        <row r="217">
          <cell r="G217" t="str">
            <v>733009</v>
          </cell>
        </row>
        <row r="217">
          <cell r="K217" t="str">
            <v>经费拨款</v>
          </cell>
        </row>
        <row r="217">
          <cell r="AA217">
            <v>3</v>
          </cell>
        </row>
        <row r="217">
          <cell r="AH217" t="str">
            <v>本年预算</v>
          </cell>
        </row>
        <row r="218">
          <cell r="G218" t="str">
            <v>733009</v>
          </cell>
        </row>
        <row r="218">
          <cell r="K218" t="str">
            <v>经费拨款</v>
          </cell>
        </row>
        <row r="218">
          <cell r="AA218">
            <v>1.427</v>
          </cell>
        </row>
        <row r="218">
          <cell r="AH218" t="str">
            <v>本年预算</v>
          </cell>
        </row>
        <row r="219">
          <cell r="G219" t="str">
            <v>733009</v>
          </cell>
        </row>
        <row r="219">
          <cell r="K219" t="str">
            <v>经费拨款</v>
          </cell>
        </row>
        <row r="219">
          <cell r="AA219">
            <v>2.853</v>
          </cell>
        </row>
        <row r="219">
          <cell r="AH219" t="str">
            <v>本年预算</v>
          </cell>
        </row>
        <row r="220">
          <cell r="G220" t="str">
            <v>733009</v>
          </cell>
        </row>
        <row r="220">
          <cell r="K220" t="str">
            <v>经费拨款</v>
          </cell>
        </row>
        <row r="220">
          <cell r="AA220">
            <v>0.917</v>
          </cell>
        </row>
        <row r="220">
          <cell r="AH220" t="str">
            <v>本年预算</v>
          </cell>
        </row>
        <row r="221">
          <cell r="G221" t="str">
            <v>733009</v>
          </cell>
        </row>
        <row r="221">
          <cell r="K221" t="str">
            <v>经费拨款</v>
          </cell>
        </row>
        <row r="221">
          <cell r="AA221">
            <v>0.55</v>
          </cell>
        </row>
        <row r="221">
          <cell r="AH221" t="str">
            <v>本年预算</v>
          </cell>
        </row>
        <row r="222">
          <cell r="G222" t="str">
            <v>733009</v>
          </cell>
        </row>
        <row r="222">
          <cell r="K222" t="str">
            <v>经费拨款</v>
          </cell>
        </row>
        <row r="222">
          <cell r="AA222">
            <v>4</v>
          </cell>
        </row>
        <row r="222">
          <cell r="AH222" t="str">
            <v>本年预算</v>
          </cell>
        </row>
        <row r="223">
          <cell r="G223" t="str">
            <v>733009</v>
          </cell>
        </row>
        <row r="223">
          <cell r="K223" t="str">
            <v>经费拨款</v>
          </cell>
        </row>
        <row r="223">
          <cell r="AA223">
            <v>25.355</v>
          </cell>
        </row>
        <row r="223">
          <cell r="AH223" t="str">
            <v>本年预算</v>
          </cell>
        </row>
        <row r="224">
          <cell r="G224" t="str">
            <v>733009</v>
          </cell>
        </row>
        <row r="224">
          <cell r="K224" t="str">
            <v>经费拨款</v>
          </cell>
        </row>
        <row r="224">
          <cell r="AA224">
            <v>5.95</v>
          </cell>
        </row>
        <row r="224">
          <cell r="AH224" t="str">
            <v>本年预算</v>
          </cell>
        </row>
        <row r="225">
          <cell r="G225" t="str">
            <v>733009</v>
          </cell>
        </row>
        <row r="225">
          <cell r="K225" t="str">
            <v>经费拨款</v>
          </cell>
        </row>
        <row r="225">
          <cell r="AA225">
            <v>3.669</v>
          </cell>
        </row>
        <row r="225">
          <cell r="AH225" t="str">
            <v>本年预算</v>
          </cell>
        </row>
        <row r="226">
          <cell r="G226" t="str">
            <v>733009</v>
          </cell>
        </row>
        <row r="226">
          <cell r="K226" t="str">
            <v>经费拨款</v>
          </cell>
        </row>
        <row r="226">
          <cell r="AA226">
            <v>0.012</v>
          </cell>
        </row>
        <row r="226">
          <cell r="AH226" t="str">
            <v>本年预算</v>
          </cell>
        </row>
        <row r="227">
          <cell r="G227" t="str">
            <v>733009</v>
          </cell>
        </row>
        <row r="227">
          <cell r="K227" t="str">
            <v>经费拨款</v>
          </cell>
        </row>
        <row r="227">
          <cell r="AA227">
            <v>41.4</v>
          </cell>
        </row>
        <row r="227">
          <cell r="AH227" t="str">
            <v>本年预算</v>
          </cell>
        </row>
        <row r="228">
          <cell r="G228" t="str">
            <v>733009</v>
          </cell>
        </row>
        <row r="228">
          <cell r="K228" t="str">
            <v>经费拨款</v>
          </cell>
        </row>
        <row r="228">
          <cell r="AA228">
            <v>95.113</v>
          </cell>
        </row>
        <row r="228">
          <cell r="AH228" t="str">
            <v>本年预算</v>
          </cell>
        </row>
        <row r="229">
          <cell r="G229" t="str">
            <v>733009</v>
          </cell>
        </row>
        <row r="229">
          <cell r="K229" t="str">
            <v>经费拨款</v>
          </cell>
        </row>
        <row r="229">
          <cell r="AA229">
            <v>11.5</v>
          </cell>
        </row>
        <row r="229">
          <cell r="AH229" t="str">
            <v>本年预算</v>
          </cell>
        </row>
        <row r="230">
          <cell r="G230" t="str">
            <v>733009</v>
          </cell>
        </row>
        <row r="230">
          <cell r="K230" t="str">
            <v>经费拨款</v>
          </cell>
        </row>
        <row r="230">
          <cell r="AA230">
            <v>4</v>
          </cell>
        </row>
        <row r="230">
          <cell r="AH230" t="str">
            <v>本年预算</v>
          </cell>
        </row>
        <row r="231">
          <cell r="G231" t="str">
            <v>733009</v>
          </cell>
        </row>
        <row r="231">
          <cell r="K231" t="str">
            <v>经费拨款</v>
          </cell>
        </row>
        <row r="231">
          <cell r="AA231">
            <v>3.808</v>
          </cell>
        </row>
        <row r="231">
          <cell r="AH231" t="str">
            <v>本年预算</v>
          </cell>
        </row>
        <row r="232">
          <cell r="G232" t="str">
            <v>733009</v>
          </cell>
        </row>
        <row r="232">
          <cell r="K232" t="str">
            <v>经费拨款</v>
          </cell>
        </row>
        <row r="232">
          <cell r="AA232">
            <v>13.8</v>
          </cell>
        </row>
        <row r="232">
          <cell r="AH232" t="str">
            <v>本年预算</v>
          </cell>
        </row>
        <row r="233">
          <cell r="G233" t="str">
            <v>733009</v>
          </cell>
        </row>
        <row r="233">
          <cell r="K233" t="str">
            <v>经费拨款</v>
          </cell>
        </row>
        <row r="233">
          <cell r="AA233">
            <v>1.427</v>
          </cell>
        </row>
        <row r="233">
          <cell r="AH233" t="str">
            <v>本年预算</v>
          </cell>
        </row>
        <row r="234">
          <cell r="G234" t="str">
            <v>733009</v>
          </cell>
        </row>
        <row r="234">
          <cell r="K234" t="str">
            <v>经费拨款</v>
          </cell>
        </row>
        <row r="234">
          <cell r="AA234">
            <v>7.176</v>
          </cell>
        </row>
        <row r="234">
          <cell r="AH234" t="str">
            <v>本年预算</v>
          </cell>
        </row>
        <row r="235">
          <cell r="G235" t="str">
            <v>733009</v>
          </cell>
        </row>
        <row r="235">
          <cell r="K235" t="str">
            <v>经费拨款</v>
          </cell>
        </row>
        <row r="235">
          <cell r="AA235">
            <v>0.87</v>
          </cell>
        </row>
        <row r="235">
          <cell r="AH235" t="str">
            <v>本年预算</v>
          </cell>
        </row>
        <row r="236">
          <cell r="G236" t="str">
            <v>733009</v>
          </cell>
        </row>
        <row r="236">
          <cell r="K236" t="str">
            <v>经费拨款</v>
          </cell>
        </row>
        <row r="236">
          <cell r="AA236">
            <v>59.162</v>
          </cell>
        </row>
        <row r="236">
          <cell r="AH236" t="str">
            <v>本年预算</v>
          </cell>
        </row>
        <row r="237">
          <cell r="G237" t="str">
            <v>733009</v>
          </cell>
        </row>
        <row r="237">
          <cell r="K237" t="str">
            <v>经费拨款</v>
          </cell>
        </row>
        <row r="237">
          <cell r="AA237">
            <v>59.8</v>
          </cell>
        </row>
        <row r="237">
          <cell r="AH237" t="str">
            <v>本年预算</v>
          </cell>
        </row>
        <row r="238">
          <cell r="G238" t="str">
            <v>733009</v>
          </cell>
        </row>
        <row r="238">
          <cell r="K238" t="str">
            <v>经费拨款</v>
          </cell>
        </row>
        <row r="238">
          <cell r="AA238">
            <v>38.364</v>
          </cell>
        </row>
        <row r="238">
          <cell r="AH238" t="str">
            <v>本年预算</v>
          </cell>
        </row>
        <row r="239">
          <cell r="G239" t="str">
            <v>733009</v>
          </cell>
        </row>
        <row r="239">
          <cell r="K239" t="str">
            <v>经费拨款</v>
          </cell>
        </row>
        <row r="239">
          <cell r="AA239">
            <v>0.917</v>
          </cell>
        </row>
        <row r="239">
          <cell r="AH239" t="str">
            <v>本年预算</v>
          </cell>
        </row>
        <row r="240">
          <cell r="G240" t="str">
            <v>733009</v>
          </cell>
        </row>
        <row r="240">
          <cell r="K240" t="str">
            <v>经费拨款</v>
          </cell>
        </row>
        <row r="240">
          <cell r="AA240">
            <v>14.675</v>
          </cell>
        </row>
        <row r="240">
          <cell r="AH240" t="str">
            <v>本年预算</v>
          </cell>
        </row>
        <row r="241">
          <cell r="G241" t="str">
            <v>733009</v>
          </cell>
        </row>
        <row r="241">
          <cell r="K241" t="str">
            <v>经费拨款</v>
          </cell>
        </row>
        <row r="241">
          <cell r="AA241">
            <v>2.752</v>
          </cell>
        </row>
        <row r="241">
          <cell r="AH241" t="str">
            <v>本年预算</v>
          </cell>
        </row>
        <row r="242">
          <cell r="G242" t="str">
            <v>733009</v>
          </cell>
        </row>
        <row r="242">
          <cell r="K242" t="str">
            <v>经费拨款</v>
          </cell>
        </row>
        <row r="242">
          <cell r="AA242">
            <v>3.68</v>
          </cell>
        </row>
        <row r="242">
          <cell r="AH242" t="str">
            <v>本年预算</v>
          </cell>
        </row>
        <row r="243">
          <cell r="G243" t="str">
            <v>733009</v>
          </cell>
        </row>
        <row r="243">
          <cell r="K243" t="str">
            <v>经费拨款</v>
          </cell>
        </row>
        <row r="243">
          <cell r="AA243">
            <v>3</v>
          </cell>
        </row>
        <row r="243">
          <cell r="AH243" t="str">
            <v>本年预算</v>
          </cell>
        </row>
        <row r="244">
          <cell r="G244" t="str">
            <v>733009</v>
          </cell>
        </row>
        <row r="244">
          <cell r="K244" t="str">
            <v>经费拨款</v>
          </cell>
        </row>
        <row r="244">
          <cell r="AA244">
            <v>22.013</v>
          </cell>
        </row>
        <row r="244">
          <cell r="AH244" t="str">
            <v>本年预算</v>
          </cell>
        </row>
        <row r="245">
          <cell r="G245" t="str">
            <v>733022</v>
          </cell>
        </row>
        <row r="245">
          <cell r="K245" t="str">
            <v>经费拨款</v>
          </cell>
        </row>
        <row r="245">
          <cell r="AA245">
            <v>0.052</v>
          </cell>
        </row>
        <row r="245">
          <cell r="AH245" t="str">
            <v>本年预算</v>
          </cell>
        </row>
        <row r="246">
          <cell r="G246" t="str">
            <v>733022</v>
          </cell>
        </row>
        <row r="246">
          <cell r="K246" t="str">
            <v>经费拨款</v>
          </cell>
        </row>
        <row r="246">
          <cell r="AA246">
            <v>0.07</v>
          </cell>
        </row>
        <row r="246">
          <cell r="AH246" t="str">
            <v>本年预算</v>
          </cell>
        </row>
        <row r="247">
          <cell r="G247" t="str">
            <v>733022</v>
          </cell>
        </row>
        <row r="247">
          <cell r="K247" t="str">
            <v>经费拨款</v>
          </cell>
        </row>
        <row r="247">
          <cell r="AA247">
            <v>0.005</v>
          </cell>
        </row>
        <row r="247">
          <cell r="AH247" t="str">
            <v>本年预算</v>
          </cell>
        </row>
        <row r="248">
          <cell r="G248" t="str">
            <v>733022</v>
          </cell>
        </row>
        <row r="248">
          <cell r="K248" t="str">
            <v>经费拨款</v>
          </cell>
        </row>
        <row r="248">
          <cell r="AA248">
            <v>0.14</v>
          </cell>
        </row>
        <row r="248">
          <cell r="AH248" t="str">
            <v>本年预算</v>
          </cell>
        </row>
        <row r="249">
          <cell r="G249" t="str">
            <v>733022</v>
          </cell>
        </row>
        <row r="249">
          <cell r="K249" t="str">
            <v>经费拨款</v>
          </cell>
        </row>
        <row r="249">
          <cell r="AA249">
            <v>0.07</v>
          </cell>
        </row>
        <row r="249">
          <cell r="AH249" t="str">
            <v>本年预算</v>
          </cell>
        </row>
        <row r="250">
          <cell r="G250" t="str">
            <v>733022</v>
          </cell>
        </row>
        <row r="250">
          <cell r="K250" t="str">
            <v>经费拨款</v>
          </cell>
        </row>
        <row r="250">
          <cell r="AA250">
            <v>4.442</v>
          </cell>
        </row>
        <row r="250">
          <cell r="AH250" t="str">
            <v>本年预算</v>
          </cell>
        </row>
        <row r="251">
          <cell r="G251" t="str">
            <v>733022</v>
          </cell>
        </row>
        <row r="251">
          <cell r="K251" t="str">
            <v>经费拨款</v>
          </cell>
        </row>
        <row r="251">
          <cell r="AA251">
            <v>2.221</v>
          </cell>
        </row>
        <row r="251">
          <cell r="AH251" t="str">
            <v>本年预算</v>
          </cell>
        </row>
        <row r="252">
          <cell r="G252" t="str">
            <v>733022</v>
          </cell>
        </row>
        <row r="252">
          <cell r="K252" t="str">
            <v>经费拨款</v>
          </cell>
        </row>
        <row r="252">
          <cell r="AA252">
            <v>0.2</v>
          </cell>
        </row>
        <row r="252">
          <cell r="AH252" t="str">
            <v>本年预算</v>
          </cell>
        </row>
        <row r="253">
          <cell r="G253" t="str">
            <v>733022</v>
          </cell>
        </row>
        <row r="253">
          <cell r="K253" t="str">
            <v>经费拨款</v>
          </cell>
        </row>
        <row r="253">
          <cell r="AA253">
            <v>0.514</v>
          </cell>
        </row>
        <row r="253">
          <cell r="AH253" t="str">
            <v>本年预算</v>
          </cell>
        </row>
        <row r="254">
          <cell r="G254" t="str">
            <v>733022</v>
          </cell>
        </row>
        <row r="254">
          <cell r="K254" t="str">
            <v>经费拨款</v>
          </cell>
        </row>
        <row r="254">
          <cell r="AA254">
            <v>0.6</v>
          </cell>
        </row>
        <row r="254">
          <cell r="AH254" t="str">
            <v>本年预算</v>
          </cell>
        </row>
        <row r="255">
          <cell r="G255" t="str">
            <v>733022</v>
          </cell>
        </row>
        <row r="255">
          <cell r="K255" t="str">
            <v>经费拨款</v>
          </cell>
        </row>
        <row r="255">
          <cell r="AA255">
            <v>0.006</v>
          </cell>
        </row>
        <row r="255">
          <cell r="AH255" t="str">
            <v>本年预算</v>
          </cell>
        </row>
        <row r="256">
          <cell r="G256" t="str">
            <v>733022</v>
          </cell>
        </row>
        <row r="256">
          <cell r="K256" t="str">
            <v>经费拨款</v>
          </cell>
        </row>
        <row r="256">
          <cell r="AA256">
            <v>2.088</v>
          </cell>
        </row>
        <row r="256">
          <cell r="AH256" t="str">
            <v>本年预算</v>
          </cell>
        </row>
        <row r="257">
          <cell r="G257" t="str">
            <v>733022</v>
          </cell>
        </row>
        <row r="257">
          <cell r="K257" t="str">
            <v>经费拨款</v>
          </cell>
        </row>
        <row r="257">
          <cell r="AA257">
            <v>4.1</v>
          </cell>
        </row>
        <row r="257">
          <cell r="AH257" t="str">
            <v>本年预算</v>
          </cell>
        </row>
        <row r="258">
          <cell r="G258" t="str">
            <v>733022</v>
          </cell>
        </row>
        <row r="258">
          <cell r="K258" t="str">
            <v>经费拨款</v>
          </cell>
        </row>
        <row r="258">
          <cell r="AA258">
            <v>2</v>
          </cell>
        </row>
        <row r="258">
          <cell r="AH258" t="str">
            <v>本年预算</v>
          </cell>
        </row>
        <row r="259">
          <cell r="G259" t="str">
            <v>733022</v>
          </cell>
        </row>
        <row r="259">
          <cell r="K259" t="str">
            <v>经费拨款</v>
          </cell>
        </row>
        <row r="259">
          <cell r="AA259">
            <v>1.248</v>
          </cell>
        </row>
        <row r="259">
          <cell r="AH259" t="str">
            <v>本年预算</v>
          </cell>
        </row>
        <row r="260">
          <cell r="G260" t="str">
            <v>733022</v>
          </cell>
        </row>
        <row r="260">
          <cell r="K260" t="str">
            <v>经费拨款</v>
          </cell>
        </row>
        <row r="260">
          <cell r="AA260">
            <v>0.1</v>
          </cell>
        </row>
        <row r="260">
          <cell r="AH260" t="str">
            <v>本年预算</v>
          </cell>
        </row>
        <row r="261">
          <cell r="G261" t="str">
            <v>733022</v>
          </cell>
        </row>
        <row r="261">
          <cell r="K261" t="str">
            <v>经费拨款</v>
          </cell>
        </row>
        <row r="261">
          <cell r="AA261">
            <v>0.257</v>
          </cell>
        </row>
        <row r="261">
          <cell r="AH261" t="str">
            <v>本年预算</v>
          </cell>
        </row>
        <row r="262">
          <cell r="G262" t="str">
            <v>733022</v>
          </cell>
        </row>
        <row r="262">
          <cell r="K262" t="str">
            <v>经费拨款</v>
          </cell>
        </row>
        <row r="262">
          <cell r="AA262">
            <v>7.2</v>
          </cell>
        </row>
        <row r="262">
          <cell r="AH262" t="str">
            <v>本年预算</v>
          </cell>
        </row>
        <row r="263">
          <cell r="G263" t="str">
            <v>733022</v>
          </cell>
        </row>
        <row r="263">
          <cell r="K263" t="str">
            <v>经费拨款</v>
          </cell>
        </row>
        <row r="263">
          <cell r="AA263">
            <v>0.204</v>
          </cell>
        </row>
        <row r="263">
          <cell r="AH263" t="str">
            <v>本年预算</v>
          </cell>
        </row>
        <row r="264">
          <cell r="G264" t="str">
            <v>733022</v>
          </cell>
        </row>
        <row r="264">
          <cell r="K264" t="str">
            <v>经费拨款</v>
          </cell>
        </row>
        <row r="264">
          <cell r="AA264">
            <v>0.409</v>
          </cell>
        </row>
        <row r="264">
          <cell r="AH264" t="str">
            <v>本年预算</v>
          </cell>
        </row>
        <row r="265">
          <cell r="G265" t="str">
            <v>733022</v>
          </cell>
        </row>
        <row r="265">
          <cell r="K265" t="str">
            <v>经费拨款</v>
          </cell>
        </row>
        <row r="265">
          <cell r="AA265">
            <v>12.055</v>
          </cell>
        </row>
        <row r="265">
          <cell r="AH265" t="str">
            <v>本年预算</v>
          </cell>
        </row>
        <row r="266">
          <cell r="G266" t="str">
            <v>733022</v>
          </cell>
        </row>
        <row r="266">
          <cell r="K266" t="str">
            <v>经费拨款</v>
          </cell>
        </row>
        <row r="266">
          <cell r="AA266">
            <v>13.62</v>
          </cell>
        </row>
        <row r="266">
          <cell r="AH266" t="str">
            <v>本年预算</v>
          </cell>
        </row>
        <row r="267">
          <cell r="G267" t="str">
            <v>733022</v>
          </cell>
        </row>
        <row r="267">
          <cell r="K267" t="str">
            <v>经费拨款</v>
          </cell>
        </row>
        <row r="267">
          <cell r="AA267">
            <v>0.083</v>
          </cell>
        </row>
        <row r="267">
          <cell r="AH267" t="str">
            <v>本年预算</v>
          </cell>
        </row>
        <row r="268">
          <cell r="G268" t="str">
            <v>733022</v>
          </cell>
        </row>
        <row r="268">
          <cell r="K268" t="str">
            <v>经费拨款</v>
          </cell>
        </row>
        <row r="268">
          <cell r="AA268">
            <v>0.204</v>
          </cell>
        </row>
        <row r="268">
          <cell r="AH268" t="str">
            <v>本年预算</v>
          </cell>
        </row>
        <row r="269">
          <cell r="G269" t="str">
            <v>733022</v>
          </cell>
        </row>
        <row r="269">
          <cell r="K269" t="str">
            <v>经费拨款</v>
          </cell>
        </row>
        <row r="269">
          <cell r="AA269">
            <v>10.4</v>
          </cell>
        </row>
        <row r="269">
          <cell r="AH269" t="str">
            <v>本年预算</v>
          </cell>
        </row>
        <row r="270">
          <cell r="G270" t="str">
            <v>733022</v>
          </cell>
        </row>
        <row r="270">
          <cell r="K270" t="str">
            <v>经费拨款</v>
          </cell>
        </row>
        <row r="270">
          <cell r="AA270">
            <v>6.672</v>
          </cell>
        </row>
        <row r="270">
          <cell r="AH270" t="str">
            <v>本年预算</v>
          </cell>
        </row>
        <row r="271">
          <cell r="G271" t="str">
            <v>733022</v>
          </cell>
        </row>
        <row r="271">
          <cell r="K271" t="str">
            <v>经费拨款</v>
          </cell>
        </row>
        <row r="271">
          <cell r="AA271">
            <v>2.221</v>
          </cell>
        </row>
        <row r="271">
          <cell r="AH271" t="str">
            <v>本年预算</v>
          </cell>
        </row>
        <row r="272">
          <cell r="G272" t="str">
            <v>733022</v>
          </cell>
        </row>
        <row r="272">
          <cell r="K272" t="str">
            <v>经费拨款</v>
          </cell>
        </row>
        <row r="272">
          <cell r="AA272">
            <v>0.416</v>
          </cell>
        </row>
        <row r="272">
          <cell r="AH272" t="str">
            <v>本年预算</v>
          </cell>
        </row>
        <row r="273">
          <cell r="G273" t="str">
            <v>733022</v>
          </cell>
        </row>
        <row r="273">
          <cell r="K273" t="str">
            <v>经费拨款</v>
          </cell>
        </row>
        <row r="273">
          <cell r="AA273">
            <v>0.64</v>
          </cell>
        </row>
        <row r="273">
          <cell r="AH273" t="str">
            <v>本年预算</v>
          </cell>
        </row>
        <row r="274">
          <cell r="G274" t="str">
            <v>733022</v>
          </cell>
        </row>
        <row r="274">
          <cell r="K274" t="str">
            <v>经费拨款</v>
          </cell>
        </row>
        <row r="274">
          <cell r="AA274">
            <v>0.139</v>
          </cell>
        </row>
        <row r="274">
          <cell r="AH274" t="str">
            <v>本年预算</v>
          </cell>
        </row>
        <row r="275">
          <cell r="G275" t="str">
            <v>733022</v>
          </cell>
        </row>
        <row r="275">
          <cell r="K275" t="str">
            <v>经费拨款</v>
          </cell>
        </row>
        <row r="275">
          <cell r="AA275">
            <v>0.2</v>
          </cell>
        </row>
        <row r="275">
          <cell r="AH275" t="str">
            <v>本年预算</v>
          </cell>
        </row>
        <row r="276">
          <cell r="G276" t="str">
            <v>733022</v>
          </cell>
        </row>
        <row r="276">
          <cell r="K276" t="str">
            <v>经费拨款</v>
          </cell>
        </row>
        <row r="276">
          <cell r="AA276">
            <v>3.332</v>
          </cell>
        </row>
        <row r="276">
          <cell r="AH276" t="str">
            <v>本年预算</v>
          </cell>
        </row>
        <row r="277">
          <cell r="G277" t="str">
            <v>733001</v>
          </cell>
        </row>
        <row r="277">
          <cell r="K277" t="str">
            <v>经费拨款</v>
          </cell>
        </row>
        <row r="277">
          <cell r="AA277">
            <v>15.708</v>
          </cell>
        </row>
        <row r="277">
          <cell r="AH277" t="str">
            <v>本年预算</v>
          </cell>
        </row>
        <row r="278">
          <cell r="G278" t="str">
            <v>733002</v>
          </cell>
        </row>
        <row r="278">
          <cell r="K278" t="str">
            <v>经费拨款</v>
          </cell>
        </row>
        <row r="278">
          <cell r="AA278">
            <v>6.24</v>
          </cell>
        </row>
        <row r="278">
          <cell r="AH278" t="str">
            <v>本年预算</v>
          </cell>
        </row>
        <row r="279">
          <cell r="G279" t="str">
            <v>733007</v>
          </cell>
        </row>
        <row r="279">
          <cell r="K279" t="str">
            <v>经费拨款</v>
          </cell>
        </row>
        <row r="279">
          <cell r="AA279">
            <v>0.005</v>
          </cell>
        </row>
        <row r="279">
          <cell r="AH279" t="str">
            <v>本年预算</v>
          </cell>
        </row>
        <row r="280">
          <cell r="G280" t="str">
            <v>733007</v>
          </cell>
        </row>
        <row r="280">
          <cell r="K280" t="str">
            <v>经费拨款</v>
          </cell>
        </row>
        <row r="280">
          <cell r="AA280">
            <v>0.082</v>
          </cell>
        </row>
        <row r="280">
          <cell r="AH280" t="str">
            <v>本年预算</v>
          </cell>
        </row>
        <row r="281">
          <cell r="G281" t="str">
            <v>733007</v>
          </cell>
        </row>
        <row r="281">
          <cell r="K281" t="str">
            <v>经费拨款</v>
          </cell>
        </row>
        <row r="281">
          <cell r="AA281">
            <v>0.427</v>
          </cell>
        </row>
        <row r="281">
          <cell r="AH281" t="str">
            <v>本年预算</v>
          </cell>
        </row>
        <row r="282">
          <cell r="G282" t="str">
            <v>733007</v>
          </cell>
        </row>
        <row r="282">
          <cell r="K282" t="str">
            <v>经费拨款</v>
          </cell>
        </row>
        <row r="282">
          <cell r="AA282">
            <v>0.26</v>
          </cell>
        </row>
        <row r="282">
          <cell r="AH282" t="str">
            <v>本年预算</v>
          </cell>
        </row>
        <row r="283">
          <cell r="G283" t="str">
            <v>733007</v>
          </cell>
        </row>
        <row r="283">
          <cell r="K283" t="str">
            <v>经费拨款</v>
          </cell>
        </row>
        <row r="283">
          <cell r="AA283">
            <v>12.014</v>
          </cell>
        </row>
        <row r="283">
          <cell r="AH283" t="str">
            <v>本年预算</v>
          </cell>
        </row>
        <row r="284">
          <cell r="G284" t="str">
            <v>733007</v>
          </cell>
        </row>
        <row r="284">
          <cell r="K284" t="str">
            <v>经费拨款</v>
          </cell>
        </row>
        <row r="284">
          <cell r="AA284">
            <v>0.1</v>
          </cell>
        </row>
        <row r="284">
          <cell r="AH284" t="str">
            <v>本年预算</v>
          </cell>
        </row>
        <row r="285">
          <cell r="G285" t="str">
            <v>733007</v>
          </cell>
        </row>
        <row r="285">
          <cell r="K285" t="str">
            <v>经费拨款</v>
          </cell>
        </row>
        <row r="285">
          <cell r="AA285">
            <v>0.12</v>
          </cell>
        </row>
        <row r="285">
          <cell r="AH285" t="str">
            <v>本年预算</v>
          </cell>
        </row>
        <row r="286">
          <cell r="G286" t="str">
            <v>733007</v>
          </cell>
        </row>
        <row r="286">
          <cell r="K286" t="str">
            <v>经费拨款</v>
          </cell>
        </row>
        <row r="286">
          <cell r="AA286">
            <v>495.621</v>
          </cell>
        </row>
        <row r="286">
          <cell r="AH286" t="str">
            <v>本年预算</v>
          </cell>
        </row>
        <row r="287">
          <cell r="G287" t="str">
            <v>733007</v>
          </cell>
        </row>
        <row r="287">
          <cell r="K287" t="str">
            <v>经费拨款</v>
          </cell>
        </row>
        <row r="287">
          <cell r="AA287">
            <v>21.1302</v>
          </cell>
        </row>
        <row r="287">
          <cell r="AH287" t="str">
            <v>本年预算</v>
          </cell>
        </row>
        <row r="288">
          <cell r="G288" t="str">
            <v>733007</v>
          </cell>
        </row>
        <row r="288">
          <cell r="K288" t="str">
            <v>经费拨款</v>
          </cell>
        </row>
        <row r="288">
          <cell r="AA288">
            <v>569.9395</v>
          </cell>
        </row>
        <row r="288">
          <cell r="AH288" t="str">
            <v>本年预算</v>
          </cell>
        </row>
        <row r="289">
          <cell r="G289" t="str">
            <v>733007</v>
          </cell>
        </row>
        <row r="289">
          <cell r="K289" t="str">
            <v>经费拨款</v>
          </cell>
        </row>
        <row r="289">
          <cell r="AA289">
            <v>0.168</v>
          </cell>
        </row>
        <row r="289">
          <cell r="AH289" t="str">
            <v>本年预算</v>
          </cell>
        </row>
        <row r="290">
          <cell r="G290" t="str">
            <v>733007</v>
          </cell>
        </row>
        <row r="290">
          <cell r="K290" t="str">
            <v>经费拨款</v>
          </cell>
        </row>
        <row r="290">
          <cell r="AA290">
            <v>33.2</v>
          </cell>
        </row>
        <row r="290">
          <cell r="AH290" t="str">
            <v>本年预算</v>
          </cell>
        </row>
        <row r="291">
          <cell r="G291" t="str">
            <v>733008</v>
          </cell>
        </row>
        <row r="291">
          <cell r="K291" t="str">
            <v>经费拨款</v>
          </cell>
        </row>
        <row r="291">
          <cell r="AA291">
            <v>107.673</v>
          </cell>
        </row>
        <row r="291">
          <cell r="AH291" t="str">
            <v>本年预算</v>
          </cell>
        </row>
        <row r="292">
          <cell r="G292" t="str">
            <v>733008</v>
          </cell>
        </row>
        <row r="292">
          <cell r="K292" t="str">
            <v>经费拨款</v>
          </cell>
        </row>
        <row r="292">
          <cell r="AA292">
            <v>1.08</v>
          </cell>
        </row>
        <row r="292">
          <cell r="AH292" t="str">
            <v>本年预算</v>
          </cell>
        </row>
        <row r="293">
          <cell r="G293" t="str">
            <v>733008</v>
          </cell>
        </row>
        <row r="293">
          <cell r="K293" t="str">
            <v>经费拨款</v>
          </cell>
        </row>
        <row r="293">
          <cell r="AA293">
            <v>0.012</v>
          </cell>
        </row>
        <row r="293">
          <cell r="AH293" t="str">
            <v>本年预算</v>
          </cell>
        </row>
        <row r="294">
          <cell r="G294" t="str">
            <v>733008</v>
          </cell>
        </row>
        <row r="294">
          <cell r="K294" t="str">
            <v>经费拨款</v>
          </cell>
        </row>
        <row r="294">
          <cell r="AA294">
            <v>111.362</v>
          </cell>
        </row>
        <row r="294">
          <cell r="AH294" t="str">
            <v>本年预算</v>
          </cell>
        </row>
        <row r="295">
          <cell r="G295" t="str">
            <v>733008</v>
          </cell>
        </row>
        <row r="295">
          <cell r="K295" t="str">
            <v>经费拨款</v>
          </cell>
        </row>
        <row r="295">
          <cell r="AA295">
            <v>4.8762</v>
          </cell>
        </row>
        <row r="295">
          <cell r="AH295" t="str">
            <v>本年预算</v>
          </cell>
        </row>
        <row r="296">
          <cell r="G296" t="str">
            <v>733008</v>
          </cell>
        </row>
        <row r="296">
          <cell r="K296" t="str">
            <v>经费拨款</v>
          </cell>
        </row>
        <row r="296">
          <cell r="AA296">
            <v>10.4</v>
          </cell>
        </row>
        <row r="296">
          <cell r="AH296" t="str">
            <v>本年预算</v>
          </cell>
        </row>
        <row r="297">
          <cell r="G297" t="str">
            <v>733010</v>
          </cell>
        </row>
        <row r="297">
          <cell r="K297" t="str">
            <v>经费拨款</v>
          </cell>
        </row>
        <row r="297">
          <cell r="AA297">
            <v>82.751</v>
          </cell>
        </row>
        <row r="297">
          <cell r="AH297" t="str">
            <v>本年预算</v>
          </cell>
        </row>
        <row r="298">
          <cell r="G298" t="str">
            <v>733010</v>
          </cell>
        </row>
        <row r="298">
          <cell r="K298" t="str">
            <v>经费拨款</v>
          </cell>
        </row>
        <row r="298">
          <cell r="AA298">
            <v>24.825</v>
          </cell>
        </row>
        <row r="298">
          <cell r="AH298" t="str">
            <v>本年预算</v>
          </cell>
        </row>
        <row r="299">
          <cell r="G299" t="str">
            <v>733010</v>
          </cell>
        </row>
        <row r="299">
          <cell r="K299" t="str">
            <v>经费拨款</v>
          </cell>
        </row>
        <row r="299">
          <cell r="AA299">
            <v>1.553</v>
          </cell>
        </row>
        <row r="299">
          <cell r="AH299" t="str">
            <v>本年预算</v>
          </cell>
        </row>
        <row r="300">
          <cell r="G300" t="str">
            <v>733010</v>
          </cell>
        </row>
        <row r="300">
          <cell r="K300" t="str">
            <v>经费拨款</v>
          </cell>
        </row>
        <row r="300">
          <cell r="AA300">
            <v>83.987</v>
          </cell>
        </row>
        <row r="300">
          <cell r="AH300" t="str">
            <v>本年预算</v>
          </cell>
        </row>
        <row r="301">
          <cell r="G301" t="str">
            <v>733010</v>
          </cell>
        </row>
        <row r="301">
          <cell r="K301" t="str">
            <v>经费拨款</v>
          </cell>
        </row>
        <row r="301">
          <cell r="AA301">
            <v>0.931</v>
          </cell>
        </row>
        <row r="301">
          <cell r="AH301" t="str">
            <v>本年预算</v>
          </cell>
        </row>
        <row r="302">
          <cell r="G302" t="str">
            <v>733010</v>
          </cell>
        </row>
        <row r="302">
          <cell r="K302" t="str">
            <v>经费拨款</v>
          </cell>
        </row>
        <row r="302">
          <cell r="AA302">
            <v>273.949</v>
          </cell>
        </row>
        <row r="302">
          <cell r="AH302" t="str">
            <v>本年预算</v>
          </cell>
        </row>
        <row r="303">
          <cell r="G303" t="str">
            <v>733010</v>
          </cell>
        </row>
        <row r="303">
          <cell r="K303" t="str">
            <v>经费拨款</v>
          </cell>
        </row>
        <row r="303">
          <cell r="AA303">
            <v>55.992</v>
          </cell>
        </row>
        <row r="303">
          <cell r="AH303" t="str">
            <v>本年预算</v>
          </cell>
        </row>
        <row r="304">
          <cell r="G304" t="str">
            <v>733010</v>
          </cell>
        </row>
        <row r="304">
          <cell r="K304" t="str">
            <v>经费拨款</v>
          </cell>
        </row>
        <row r="304">
          <cell r="AA304">
            <v>9.288</v>
          </cell>
        </row>
        <row r="304">
          <cell r="AH304" t="str">
            <v>本年预算</v>
          </cell>
        </row>
        <row r="305">
          <cell r="G305" t="str">
            <v>733010</v>
          </cell>
        </row>
        <row r="305">
          <cell r="K305" t="str">
            <v>经费拨款</v>
          </cell>
        </row>
        <row r="305">
          <cell r="AA305">
            <v>0.012</v>
          </cell>
        </row>
        <row r="305">
          <cell r="AH305" t="str">
            <v>本年预算</v>
          </cell>
        </row>
        <row r="306">
          <cell r="G306" t="str">
            <v>733010</v>
          </cell>
        </row>
        <row r="306">
          <cell r="K306" t="str">
            <v>经费拨款</v>
          </cell>
        </row>
        <row r="306">
          <cell r="AA306">
            <v>4</v>
          </cell>
        </row>
        <row r="306">
          <cell r="AH306" t="str">
            <v>本年预算</v>
          </cell>
        </row>
        <row r="307">
          <cell r="G307" t="str">
            <v>733010</v>
          </cell>
        </row>
        <row r="307">
          <cell r="K307" t="str">
            <v>经费拨款</v>
          </cell>
        </row>
        <row r="307">
          <cell r="AA307">
            <v>4.655</v>
          </cell>
        </row>
        <row r="307">
          <cell r="AH307" t="str">
            <v>本年预算</v>
          </cell>
        </row>
        <row r="308">
          <cell r="G308" t="str">
            <v>733010</v>
          </cell>
        </row>
        <row r="308">
          <cell r="K308" t="str">
            <v>经费拨款</v>
          </cell>
        </row>
        <row r="308">
          <cell r="AA308">
            <v>1.552</v>
          </cell>
        </row>
        <row r="308">
          <cell r="AH308" t="str">
            <v>本年预算</v>
          </cell>
        </row>
        <row r="309">
          <cell r="G309" t="str">
            <v>733010</v>
          </cell>
        </row>
        <row r="309">
          <cell r="K309" t="str">
            <v>经费拨款</v>
          </cell>
        </row>
        <row r="309">
          <cell r="AA309">
            <v>24.825</v>
          </cell>
        </row>
        <row r="309">
          <cell r="AH309" t="str">
            <v>本年预算</v>
          </cell>
        </row>
        <row r="310">
          <cell r="G310" t="str">
            <v>733010</v>
          </cell>
        </row>
        <row r="310">
          <cell r="K310" t="str">
            <v>经费拨款</v>
          </cell>
        </row>
        <row r="310">
          <cell r="AA310">
            <v>5.76</v>
          </cell>
        </row>
        <row r="310">
          <cell r="AH310" t="str">
            <v>本年预算</v>
          </cell>
        </row>
        <row r="311">
          <cell r="G311" t="str">
            <v>733010</v>
          </cell>
        </row>
        <row r="311">
          <cell r="K311" t="str">
            <v>经费拨款</v>
          </cell>
        </row>
        <row r="311">
          <cell r="AA311">
            <v>37.238</v>
          </cell>
        </row>
        <row r="311">
          <cell r="AH311" t="str">
            <v>本年预算</v>
          </cell>
        </row>
        <row r="312">
          <cell r="G312" t="str">
            <v>733011</v>
          </cell>
        </row>
        <row r="312">
          <cell r="K312" t="str">
            <v>经费拨款</v>
          </cell>
        </row>
        <row r="312">
          <cell r="AA312">
            <v>40.762</v>
          </cell>
        </row>
        <row r="312">
          <cell r="AH312" t="str">
            <v>本年预算</v>
          </cell>
        </row>
        <row r="313">
          <cell r="G313" t="str">
            <v>733011</v>
          </cell>
        </row>
        <row r="313">
          <cell r="K313" t="str">
            <v>经费拨款</v>
          </cell>
        </row>
        <row r="313">
          <cell r="AA313">
            <v>12.229</v>
          </cell>
        </row>
        <row r="313">
          <cell r="AH313" t="str">
            <v>本年预算</v>
          </cell>
        </row>
        <row r="314">
          <cell r="G314" t="str">
            <v>733011</v>
          </cell>
        </row>
        <row r="314">
          <cell r="K314" t="str">
            <v>经费拨款</v>
          </cell>
        </row>
        <row r="314">
          <cell r="AA314">
            <v>29.424</v>
          </cell>
        </row>
        <row r="314">
          <cell r="AH314" t="str">
            <v>本年预算</v>
          </cell>
        </row>
        <row r="315">
          <cell r="G315" t="str">
            <v>733011</v>
          </cell>
        </row>
        <row r="315">
          <cell r="K315" t="str">
            <v>经费拨款</v>
          </cell>
        </row>
        <row r="315">
          <cell r="AA315">
            <v>0.809</v>
          </cell>
        </row>
        <row r="315">
          <cell r="AH315" t="str">
            <v>本年预算</v>
          </cell>
        </row>
        <row r="316">
          <cell r="G316" t="str">
            <v>733011</v>
          </cell>
        </row>
        <row r="316">
          <cell r="K316" t="str">
            <v>经费拨款</v>
          </cell>
        </row>
        <row r="316">
          <cell r="AA316">
            <v>0.066</v>
          </cell>
        </row>
        <row r="316">
          <cell r="AH316" t="str">
            <v>本年预算</v>
          </cell>
        </row>
        <row r="317">
          <cell r="G317" t="str">
            <v>733011</v>
          </cell>
        </row>
        <row r="317">
          <cell r="K317" t="str">
            <v>经费拨款</v>
          </cell>
        </row>
        <row r="317">
          <cell r="AA317">
            <v>43.942</v>
          </cell>
        </row>
        <row r="317">
          <cell r="AH317" t="str">
            <v>本年预算</v>
          </cell>
        </row>
        <row r="318">
          <cell r="G318" t="str">
            <v>733011</v>
          </cell>
        </row>
        <row r="318">
          <cell r="K318" t="str">
            <v>经费拨款</v>
          </cell>
        </row>
        <row r="318">
          <cell r="AA318">
            <v>126.311</v>
          </cell>
        </row>
        <row r="318">
          <cell r="AH318" t="str">
            <v>本年预算</v>
          </cell>
        </row>
        <row r="319">
          <cell r="G319" t="str">
            <v>733011</v>
          </cell>
        </row>
        <row r="319">
          <cell r="K319" t="str">
            <v>经费拨款</v>
          </cell>
        </row>
        <row r="319">
          <cell r="AA319">
            <v>0.459</v>
          </cell>
        </row>
        <row r="319">
          <cell r="AH319" t="str">
            <v>本年预算</v>
          </cell>
        </row>
        <row r="320">
          <cell r="G320" t="str">
            <v>733011</v>
          </cell>
        </row>
        <row r="320">
          <cell r="K320" t="str">
            <v>经费拨款</v>
          </cell>
        </row>
        <row r="320">
          <cell r="AA320">
            <v>5.8824</v>
          </cell>
        </row>
        <row r="320">
          <cell r="AH320" t="str">
            <v>本年预算</v>
          </cell>
        </row>
        <row r="321">
          <cell r="G321" t="str">
            <v>733011</v>
          </cell>
        </row>
        <row r="321">
          <cell r="K321" t="str">
            <v>经费拨款</v>
          </cell>
        </row>
        <row r="321">
          <cell r="AA321">
            <v>1.74</v>
          </cell>
        </row>
        <row r="321">
          <cell r="AH321" t="str">
            <v>本年预算</v>
          </cell>
        </row>
        <row r="322">
          <cell r="G322" t="str">
            <v>733011</v>
          </cell>
        </row>
        <row r="322">
          <cell r="K322" t="str">
            <v>经费拨款</v>
          </cell>
        </row>
        <row r="322">
          <cell r="AA322">
            <v>38.03</v>
          </cell>
        </row>
        <row r="322">
          <cell r="AH322" t="str">
            <v>本年预算</v>
          </cell>
        </row>
        <row r="323">
          <cell r="G323" t="str">
            <v>733011</v>
          </cell>
        </row>
        <row r="323">
          <cell r="K323" t="str">
            <v>经费拨款</v>
          </cell>
        </row>
        <row r="323">
          <cell r="AA323">
            <v>59.28</v>
          </cell>
        </row>
        <row r="323">
          <cell r="AH323" t="str">
            <v>本年预算</v>
          </cell>
        </row>
        <row r="324">
          <cell r="G324" t="str">
            <v>733011</v>
          </cell>
        </row>
        <row r="324">
          <cell r="K324" t="str">
            <v>经费拨款</v>
          </cell>
        </row>
        <row r="324">
          <cell r="AA324">
            <v>12.229</v>
          </cell>
        </row>
        <row r="324">
          <cell r="AH324" t="str">
            <v>本年预算</v>
          </cell>
        </row>
        <row r="325">
          <cell r="G325" t="str">
            <v>733011</v>
          </cell>
        </row>
        <row r="325">
          <cell r="K325" t="str">
            <v>经费拨款</v>
          </cell>
        </row>
        <row r="325">
          <cell r="AA325">
            <v>3.648</v>
          </cell>
        </row>
        <row r="325">
          <cell r="AH325" t="str">
            <v>本年预算</v>
          </cell>
        </row>
        <row r="326">
          <cell r="G326" t="str">
            <v>733011</v>
          </cell>
        </row>
        <row r="326">
          <cell r="K326" t="str">
            <v>经费拨款</v>
          </cell>
        </row>
        <row r="326">
          <cell r="AA326">
            <v>4.4</v>
          </cell>
        </row>
        <row r="326">
          <cell r="AH326" t="str">
            <v>本年预算</v>
          </cell>
        </row>
        <row r="327">
          <cell r="G327" t="str">
            <v>733011</v>
          </cell>
        </row>
        <row r="327">
          <cell r="K327" t="str">
            <v>经费拨款</v>
          </cell>
        </row>
        <row r="327">
          <cell r="AA327">
            <v>2.293</v>
          </cell>
        </row>
        <row r="327">
          <cell r="AH327" t="str">
            <v>本年预算</v>
          </cell>
        </row>
        <row r="328">
          <cell r="G328" t="str">
            <v>733011</v>
          </cell>
        </row>
        <row r="328">
          <cell r="K328" t="str">
            <v>经费拨款</v>
          </cell>
        </row>
        <row r="328">
          <cell r="AA328">
            <v>0.764</v>
          </cell>
        </row>
        <row r="328">
          <cell r="AH328" t="str">
            <v>本年预算</v>
          </cell>
        </row>
        <row r="329">
          <cell r="G329" t="str">
            <v>733011</v>
          </cell>
        </row>
        <row r="329">
          <cell r="K329" t="str">
            <v>经费拨款</v>
          </cell>
        </row>
        <row r="329">
          <cell r="AA329">
            <v>18.343</v>
          </cell>
        </row>
        <row r="329">
          <cell r="AH329" t="str">
            <v>本年预算</v>
          </cell>
        </row>
        <row r="330">
          <cell r="G330" t="str">
            <v>733012</v>
          </cell>
        </row>
        <row r="330">
          <cell r="K330" t="str">
            <v>经费拨款</v>
          </cell>
        </row>
        <row r="330">
          <cell r="AA330">
            <v>52.148</v>
          </cell>
        </row>
        <row r="330">
          <cell r="AH330" t="str">
            <v>本年预算</v>
          </cell>
        </row>
        <row r="331">
          <cell r="G331" t="str">
            <v>733012</v>
          </cell>
        </row>
        <row r="331">
          <cell r="K331" t="str">
            <v>经费拨款</v>
          </cell>
        </row>
        <row r="331">
          <cell r="AA331">
            <v>15.644</v>
          </cell>
        </row>
        <row r="331">
          <cell r="AH331" t="str">
            <v>本年预算</v>
          </cell>
        </row>
        <row r="332">
          <cell r="G332" t="str">
            <v>733012</v>
          </cell>
        </row>
        <row r="332">
          <cell r="K332" t="str">
            <v>经费拨款</v>
          </cell>
        </row>
        <row r="332">
          <cell r="AA332">
            <v>1.033</v>
          </cell>
        </row>
        <row r="332">
          <cell r="AH332" t="str">
            <v>本年预算</v>
          </cell>
        </row>
        <row r="333">
          <cell r="G333" t="str">
            <v>733012</v>
          </cell>
        </row>
        <row r="333">
          <cell r="K333" t="str">
            <v>经费拨款</v>
          </cell>
        </row>
        <row r="333">
          <cell r="AA333">
            <v>0.018</v>
          </cell>
        </row>
        <row r="333">
          <cell r="AH333" t="str">
            <v>本年预算</v>
          </cell>
        </row>
        <row r="334">
          <cell r="G334" t="str">
            <v>733012</v>
          </cell>
        </row>
        <row r="334">
          <cell r="K334" t="str">
            <v>经费拨款</v>
          </cell>
        </row>
        <row r="334">
          <cell r="AA334">
            <v>38.022</v>
          </cell>
        </row>
        <row r="334">
          <cell r="AH334" t="str">
            <v>本年预算</v>
          </cell>
        </row>
        <row r="335">
          <cell r="G335" t="str">
            <v>733012</v>
          </cell>
        </row>
        <row r="335">
          <cell r="K335" t="str">
            <v>经费拨款</v>
          </cell>
        </row>
        <row r="335">
          <cell r="AA335">
            <v>0.93</v>
          </cell>
        </row>
        <row r="335">
          <cell r="AH335" t="str">
            <v>本年预算</v>
          </cell>
        </row>
        <row r="336">
          <cell r="G336" t="str">
            <v>733012</v>
          </cell>
        </row>
        <row r="336">
          <cell r="K336" t="str">
            <v>经费拨款</v>
          </cell>
        </row>
        <row r="336">
          <cell r="AA336">
            <v>7.4304</v>
          </cell>
        </row>
        <row r="336">
          <cell r="AH336" t="str">
            <v>本年预算</v>
          </cell>
        </row>
        <row r="337">
          <cell r="G337" t="str">
            <v>733012</v>
          </cell>
        </row>
        <row r="337">
          <cell r="K337" t="str">
            <v>经费拨款</v>
          </cell>
        </row>
        <row r="337">
          <cell r="AA337">
            <v>0.587</v>
          </cell>
        </row>
        <row r="337">
          <cell r="AH337" t="str">
            <v>本年预算</v>
          </cell>
        </row>
        <row r="338">
          <cell r="G338" t="str">
            <v>733012</v>
          </cell>
        </row>
        <row r="338">
          <cell r="K338" t="str">
            <v>经费拨款</v>
          </cell>
        </row>
        <row r="338">
          <cell r="AA338">
            <v>57.033</v>
          </cell>
        </row>
        <row r="338">
          <cell r="AH338" t="str">
            <v>本年预算</v>
          </cell>
        </row>
        <row r="339">
          <cell r="G339" t="str">
            <v>733012</v>
          </cell>
        </row>
        <row r="339">
          <cell r="K339" t="str">
            <v>经费拨款</v>
          </cell>
        </row>
        <row r="339">
          <cell r="AA339">
            <v>159.647</v>
          </cell>
        </row>
        <row r="339">
          <cell r="AH339" t="str">
            <v>本年预算</v>
          </cell>
        </row>
        <row r="340">
          <cell r="G340" t="str">
            <v>733012</v>
          </cell>
        </row>
        <row r="340">
          <cell r="K340" t="str">
            <v>经费拨款</v>
          </cell>
        </row>
        <row r="340">
          <cell r="AA340">
            <v>74.88</v>
          </cell>
        </row>
        <row r="340">
          <cell r="AH340" t="str">
            <v>本年预算</v>
          </cell>
        </row>
        <row r="341">
          <cell r="G341" t="str">
            <v>733012</v>
          </cell>
        </row>
        <row r="341">
          <cell r="K341" t="str">
            <v>经费拨款</v>
          </cell>
        </row>
        <row r="341">
          <cell r="AA341">
            <v>48.038</v>
          </cell>
        </row>
        <row r="341">
          <cell r="AH341" t="str">
            <v>本年预算</v>
          </cell>
        </row>
        <row r="342">
          <cell r="G342" t="str">
            <v>733012</v>
          </cell>
        </row>
        <row r="342">
          <cell r="K342" t="str">
            <v>经费拨款</v>
          </cell>
        </row>
        <row r="342">
          <cell r="AA342">
            <v>4.4</v>
          </cell>
        </row>
        <row r="342">
          <cell r="AH342" t="str">
            <v>本年预算</v>
          </cell>
        </row>
        <row r="343">
          <cell r="G343" t="str">
            <v>733012</v>
          </cell>
        </row>
        <row r="343">
          <cell r="K343" t="str">
            <v>经费拨款</v>
          </cell>
        </row>
        <row r="343">
          <cell r="AA343">
            <v>2.933</v>
          </cell>
        </row>
        <row r="343">
          <cell r="AH343" t="str">
            <v>本年预算</v>
          </cell>
        </row>
        <row r="344">
          <cell r="G344" t="str">
            <v>733012</v>
          </cell>
        </row>
        <row r="344">
          <cell r="K344" t="str">
            <v>经费拨款</v>
          </cell>
        </row>
        <row r="344">
          <cell r="AA344">
            <v>15.644</v>
          </cell>
        </row>
        <row r="344">
          <cell r="AH344" t="str">
            <v>本年预算</v>
          </cell>
        </row>
        <row r="345">
          <cell r="G345" t="str">
            <v>733012</v>
          </cell>
        </row>
        <row r="345">
          <cell r="K345" t="str">
            <v>经费拨款</v>
          </cell>
        </row>
        <row r="345">
          <cell r="AA345">
            <v>0.978</v>
          </cell>
        </row>
        <row r="345">
          <cell r="AH345" t="str">
            <v>本年预算</v>
          </cell>
        </row>
        <row r="346">
          <cell r="G346" t="str">
            <v>733012</v>
          </cell>
        </row>
        <row r="346">
          <cell r="K346" t="str">
            <v>经费拨款</v>
          </cell>
        </row>
        <row r="346">
          <cell r="AA346">
            <v>4.608</v>
          </cell>
        </row>
        <row r="346">
          <cell r="AH346" t="str">
            <v>本年预算</v>
          </cell>
        </row>
        <row r="347">
          <cell r="G347" t="str">
            <v>733012</v>
          </cell>
        </row>
        <row r="347">
          <cell r="K347" t="str">
            <v>经费拨款</v>
          </cell>
        </row>
        <row r="347">
          <cell r="AA347">
            <v>23.467</v>
          </cell>
        </row>
        <row r="347">
          <cell r="AH347" t="str">
            <v>本年预算</v>
          </cell>
        </row>
        <row r="348">
          <cell r="G348" t="str">
            <v>733013</v>
          </cell>
        </row>
        <row r="348">
          <cell r="K348" t="str">
            <v>经费拨款</v>
          </cell>
        </row>
        <row r="348">
          <cell r="AA348">
            <v>39.026</v>
          </cell>
        </row>
        <row r="348">
          <cell r="AH348" t="str">
            <v>本年预算</v>
          </cell>
        </row>
        <row r="349">
          <cell r="G349" t="str">
            <v>733013</v>
          </cell>
        </row>
        <row r="349">
          <cell r="K349" t="str">
            <v>经费拨款</v>
          </cell>
        </row>
        <row r="349">
          <cell r="AA349">
            <v>11.708</v>
          </cell>
        </row>
        <row r="349">
          <cell r="AH349" t="str">
            <v>本年预算</v>
          </cell>
        </row>
        <row r="350">
          <cell r="G350" t="str">
            <v>733013</v>
          </cell>
        </row>
        <row r="350">
          <cell r="K350" t="str">
            <v>经费拨款</v>
          </cell>
        </row>
        <row r="350">
          <cell r="AA350">
            <v>28.796</v>
          </cell>
        </row>
        <row r="350">
          <cell r="AH350" t="str">
            <v>本年预算</v>
          </cell>
        </row>
        <row r="351">
          <cell r="G351" t="str">
            <v>733013</v>
          </cell>
        </row>
        <row r="351">
          <cell r="K351" t="str">
            <v>经费拨款</v>
          </cell>
        </row>
        <row r="351">
          <cell r="AA351">
            <v>117.604</v>
          </cell>
        </row>
        <row r="351">
          <cell r="AH351" t="str">
            <v>本年预算</v>
          </cell>
        </row>
        <row r="352">
          <cell r="G352" t="str">
            <v>733013</v>
          </cell>
        </row>
        <row r="352">
          <cell r="K352" t="str">
            <v>经费拨款</v>
          </cell>
        </row>
        <row r="352">
          <cell r="AA352">
            <v>43.194</v>
          </cell>
        </row>
        <row r="352">
          <cell r="AH352" t="str">
            <v>本年预算</v>
          </cell>
        </row>
        <row r="353">
          <cell r="G353" t="str">
            <v>733013</v>
          </cell>
        </row>
        <row r="353">
          <cell r="K353" t="str">
            <v>经费拨款</v>
          </cell>
        </row>
        <row r="353">
          <cell r="AA353">
            <v>0.439</v>
          </cell>
        </row>
        <row r="353">
          <cell r="AH353" t="str">
            <v>本年预算</v>
          </cell>
        </row>
        <row r="354">
          <cell r="G354" t="str">
            <v>733013</v>
          </cell>
        </row>
        <row r="354">
          <cell r="K354" t="str">
            <v>经费拨款</v>
          </cell>
        </row>
        <row r="354">
          <cell r="AA354">
            <v>0.735</v>
          </cell>
        </row>
        <row r="354">
          <cell r="AH354" t="str">
            <v>本年预算</v>
          </cell>
        </row>
        <row r="355">
          <cell r="G355" t="str">
            <v>733013</v>
          </cell>
        </row>
        <row r="355">
          <cell r="K355" t="str">
            <v>经费拨款</v>
          </cell>
        </row>
        <row r="355">
          <cell r="AA355">
            <v>6.0372</v>
          </cell>
        </row>
        <row r="355">
          <cell r="AH355" t="str">
            <v>本年预算</v>
          </cell>
        </row>
        <row r="356">
          <cell r="G356" t="str">
            <v>733013</v>
          </cell>
        </row>
        <row r="356">
          <cell r="K356" t="str">
            <v>经费拨款</v>
          </cell>
        </row>
        <row r="356">
          <cell r="AA356">
            <v>39.031</v>
          </cell>
        </row>
        <row r="356">
          <cell r="AH356" t="str">
            <v>本年预算</v>
          </cell>
        </row>
        <row r="357">
          <cell r="G357" t="str">
            <v>733013</v>
          </cell>
        </row>
        <row r="357">
          <cell r="K357" t="str">
            <v>经费拨款</v>
          </cell>
        </row>
        <row r="357">
          <cell r="AA357">
            <v>60.84</v>
          </cell>
        </row>
        <row r="357">
          <cell r="AH357" t="str">
            <v>本年预算</v>
          </cell>
        </row>
        <row r="358">
          <cell r="G358" t="str">
            <v>733013</v>
          </cell>
        </row>
        <row r="358">
          <cell r="K358" t="str">
            <v>经费拨款</v>
          </cell>
        </row>
        <row r="358">
          <cell r="AA358">
            <v>3.744</v>
          </cell>
        </row>
        <row r="358">
          <cell r="AH358" t="str">
            <v>本年预算</v>
          </cell>
        </row>
        <row r="359">
          <cell r="G359" t="str">
            <v>733013</v>
          </cell>
        </row>
        <row r="359">
          <cell r="K359" t="str">
            <v>经费拨款</v>
          </cell>
        </row>
        <row r="359">
          <cell r="AA359">
            <v>11.708</v>
          </cell>
        </row>
        <row r="359">
          <cell r="AH359" t="str">
            <v>本年预算</v>
          </cell>
        </row>
        <row r="360">
          <cell r="G360" t="str">
            <v>733013</v>
          </cell>
        </row>
        <row r="360">
          <cell r="K360" t="str">
            <v>经费拨款</v>
          </cell>
        </row>
        <row r="360">
          <cell r="AA360">
            <v>1.4</v>
          </cell>
        </row>
        <row r="360">
          <cell r="AH360" t="str">
            <v>本年预算</v>
          </cell>
        </row>
        <row r="361">
          <cell r="G361" t="str">
            <v>733013</v>
          </cell>
        </row>
        <row r="361">
          <cell r="K361" t="str">
            <v>经费拨款</v>
          </cell>
        </row>
        <row r="361">
          <cell r="AA361">
            <v>2.195</v>
          </cell>
        </row>
        <row r="361">
          <cell r="AH361" t="str">
            <v>本年预算</v>
          </cell>
        </row>
        <row r="362">
          <cell r="G362" t="str">
            <v>733013</v>
          </cell>
        </row>
        <row r="362">
          <cell r="K362" t="str">
            <v>经费拨款</v>
          </cell>
        </row>
        <row r="362">
          <cell r="AA362">
            <v>17.562</v>
          </cell>
        </row>
        <row r="362">
          <cell r="AH362" t="str">
            <v>本年预算</v>
          </cell>
        </row>
        <row r="363">
          <cell r="G363" t="str">
            <v>733014</v>
          </cell>
        </row>
        <row r="363">
          <cell r="K363" t="str">
            <v>经费拨款</v>
          </cell>
        </row>
        <row r="363">
          <cell r="AA363">
            <v>42.124</v>
          </cell>
        </row>
        <row r="363">
          <cell r="AH363" t="str">
            <v>本年预算</v>
          </cell>
        </row>
        <row r="364">
          <cell r="G364" t="str">
            <v>733014</v>
          </cell>
        </row>
        <row r="364">
          <cell r="K364" t="str">
            <v>经费拨款</v>
          </cell>
        </row>
        <row r="364">
          <cell r="AA364">
            <v>12.637</v>
          </cell>
        </row>
        <row r="364">
          <cell r="AH364" t="str">
            <v>本年预算</v>
          </cell>
        </row>
        <row r="365">
          <cell r="G365" t="str">
            <v>733014</v>
          </cell>
        </row>
        <row r="365">
          <cell r="K365" t="str">
            <v>经费拨款</v>
          </cell>
        </row>
        <row r="365">
          <cell r="AA365">
            <v>0.793</v>
          </cell>
        </row>
        <row r="365">
          <cell r="AH365" t="str">
            <v>本年预算</v>
          </cell>
        </row>
        <row r="366">
          <cell r="G366" t="str">
            <v>733014</v>
          </cell>
        </row>
        <row r="366">
          <cell r="K366" t="str">
            <v>经费拨款</v>
          </cell>
        </row>
        <row r="366">
          <cell r="AA366">
            <v>130.702</v>
          </cell>
        </row>
        <row r="366">
          <cell r="AH366" t="str">
            <v>本年预算</v>
          </cell>
        </row>
        <row r="367">
          <cell r="G367" t="str">
            <v>733014</v>
          </cell>
        </row>
        <row r="367">
          <cell r="K367" t="str">
            <v>经费拨款</v>
          </cell>
        </row>
        <row r="367">
          <cell r="AA367">
            <v>45.494</v>
          </cell>
        </row>
        <row r="367">
          <cell r="AH367" t="str">
            <v>本年预算</v>
          </cell>
        </row>
        <row r="368">
          <cell r="G368" t="str">
            <v>733014</v>
          </cell>
        </row>
        <row r="368">
          <cell r="K368" t="str">
            <v>经费拨款</v>
          </cell>
        </row>
        <row r="368">
          <cell r="AA368">
            <v>5.8824</v>
          </cell>
        </row>
        <row r="368">
          <cell r="AH368" t="str">
            <v>本年预算</v>
          </cell>
        </row>
        <row r="369">
          <cell r="G369" t="str">
            <v>733014</v>
          </cell>
        </row>
        <row r="369">
          <cell r="K369" t="str">
            <v>经费拨款</v>
          </cell>
        </row>
        <row r="369">
          <cell r="AA369">
            <v>30.329</v>
          </cell>
        </row>
        <row r="369">
          <cell r="AH369" t="str">
            <v>本年预算</v>
          </cell>
        </row>
        <row r="370">
          <cell r="G370" t="str">
            <v>733014</v>
          </cell>
        </row>
        <row r="370">
          <cell r="K370" t="str">
            <v>经费拨款</v>
          </cell>
        </row>
        <row r="370">
          <cell r="AA370">
            <v>0.474</v>
          </cell>
        </row>
        <row r="370">
          <cell r="AH370" t="str">
            <v>本年预算</v>
          </cell>
        </row>
        <row r="371">
          <cell r="G371" t="str">
            <v>733014</v>
          </cell>
        </row>
        <row r="371">
          <cell r="K371" t="str">
            <v>经费拨款</v>
          </cell>
        </row>
        <row r="371">
          <cell r="AA371">
            <v>62.4</v>
          </cell>
        </row>
        <row r="371">
          <cell r="AH371" t="str">
            <v>本年预算</v>
          </cell>
        </row>
        <row r="372">
          <cell r="G372" t="str">
            <v>733014</v>
          </cell>
        </row>
        <row r="372">
          <cell r="K372" t="str">
            <v>经费拨款</v>
          </cell>
        </row>
        <row r="372">
          <cell r="AA372">
            <v>40.032</v>
          </cell>
        </row>
        <row r="372">
          <cell r="AH372" t="str">
            <v>本年预算</v>
          </cell>
        </row>
        <row r="373">
          <cell r="G373" t="str">
            <v>733014</v>
          </cell>
        </row>
        <row r="373">
          <cell r="K373" t="str">
            <v>经费拨款</v>
          </cell>
        </row>
        <row r="373">
          <cell r="AA373">
            <v>12.637</v>
          </cell>
        </row>
        <row r="373">
          <cell r="AH373" t="str">
            <v>本年预算</v>
          </cell>
        </row>
        <row r="374">
          <cell r="G374" t="str">
            <v>733014</v>
          </cell>
        </row>
        <row r="374">
          <cell r="K374" t="str">
            <v>经费拨款</v>
          </cell>
        </row>
        <row r="374">
          <cell r="AA374">
            <v>3.84</v>
          </cell>
        </row>
        <row r="374">
          <cell r="AH374" t="str">
            <v>本年预算</v>
          </cell>
        </row>
        <row r="375">
          <cell r="G375" t="str">
            <v>733014</v>
          </cell>
        </row>
        <row r="375">
          <cell r="K375" t="str">
            <v>经费拨款</v>
          </cell>
        </row>
        <row r="375">
          <cell r="AA375">
            <v>2.369</v>
          </cell>
        </row>
        <row r="375">
          <cell r="AH375" t="str">
            <v>本年预算</v>
          </cell>
        </row>
        <row r="376">
          <cell r="G376" t="str">
            <v>733014</v>
          </cell>
        </row>
        <row r="376">
          <cell r="K376" t="str">
            <v>经费拨款</v>
          </cell>
        </row>
        <row r="376">
          <cell r="AA376">
            <v>1.8</v>
          </cell>
        </row>
        <row r="376">
          <cell r="AH376" t="str">
            <v>本年预算</v>
          </cell>
        </row>
        <row r="377">
          <cell r="G377" t="str">
            <v>733014</v>
          </cell>
        </row>
        <row r="377">
          <cell r="K377" t="str">
            <v>经费拨款</v>
          </cell>
        </row>
        <row r="377">
          <cell r="AA377">
            <v>0.79</v>
          </cell>
        </row>
        <row r="377">
          <cell r="AH377" t="str">
            <v>本年预算</v>
          </cell>
        </row>
        <row r="378">
          <cell r="G378" t="str">
            <v>733014</v>
          </cell>
        </row>
        <row r="378">
          <cell r="K378" t="str">
            <v>经费拨款</v>
          </cell>
        </row>
        <row r="378">
          <cell r="AA378">
            <v>18.956</v>
          </cell>
        </row>
        <row r="378">
          <cell r="AH378" t="str">
            <v>本年预算</v>
          </cell>
        </row>
        <row r="379">
          <cell r="G379" t="str">
            <v>733015</v>
          </cell>
        </row>
        <row r="379">
          <cell r="K379" t="str">
            <v>经费拨款</v>
          </cell>
        </row>
        <row r="379">
          <cell r="AA379">
            <v>16.512</v>
          </cell>
        </row>
        <row r="379">
          <cell r="AH379" t="str">
            <v>本年预算</v>
          </cell>
        </row>
        <row r="380">
          <cell r="G380" t="str">
            <v>733015</v>
          </cell>
        </row>
        <row r="380">
          <cell r="K380" t="str">
            <v>经费拨款</v>
          </cell>
        </row>
        <row r="380">
          <cell r="AA380">
            <v>4.954</v>
          </cell>
        </row>
        <row r="380">
          <cell r="AH380" t="str">
            <v>本年预算</v>
          </cell>
        </row>
        <row r="381">
          <cell r="G381" t="str">
            <v>733015</v>
          </cell>
        </row>
        <row r="381">
          <cell r="K381" t="str">
            <v>经费拨款</v>
          </cell>
        </row>
        <row r="381">
          <cell r="AA381">
            <v>50.797</v>
          </cell>
        </row>
        <row r="381">
          <cell r="AH381" t="str">
            <v>本年预算</v>
          </cell>
        </row>
        <row r="382">
          <cell r="G382" t="str">
            <v>733015</v>
          </cell>
        </row>
        <row r="382">
          <cell r="K382" t="str">
            <v>经费拨款</v>
          </cell>
        </row>
        <row r="382">
          <cell r="AA382">
            <v>11.91</v>
          </cell>
        </row>
        <row r="382">
          <cell r="AH382" t="str">
            <v>本年预算</v>
          </cell>
        </row>
        <row r="383">
          <cell r="G383" t="str">
            <v>733015</v>
          </cell>
        </row>
        <row r="383">
          <cell r="K383" t="str">
            <v>经费拨款</v>
          </cell>
        </row>
        <row r="383">
          <cell r="AA383">
            <v>0.186</v>
          </cell>
        </row>
        <row r="383">
          <cell r="AH383" t="str">
            <v>本年预算</v>
          </cell>
        </row>
        <row r="384">
          <cell r="G384" t="str">
            <v>733015</v>
          </cell>
        </row>
        <row r="384">
          <cell r="K384" t="str">
            <v>经费拨款</v>
          </cell>
        </row>
        <row r="384">
          <cell r="AA384">
            <v>17.865</v>
          </cell>
        </row>
        <row r="384">
          <cell r="AH384" t="str">
            <v>本年预算</v>
          </cell>
        </row>
        <row r="385">
          <cell r="G385" t="str">
            <v>733015</v>
          </cell>
        </row>
        <row r="385">
          <cell r="K385" t="str">
            <v>经费拨款</v>
          </cell>
        </row>
        <row r="385">
          <cell r="AA385">
            <v>2.6316</v>
          </cell>
        </row>
        <row r="385">
          <cell r="AH385" t="str">
            <v>本年预算</v>
          </cell>
        </row>
        <row r="386">
          <cell r="G386" t="str">
            <v>733015</v>
          </cell>
        </row>
        <row r="386">
          <cell r="K386" t="str">
            <v>经费拨款</v>
          </cell>
        </row>
        <row r="386">
          <cell r="AA386">
            <v>0.03</v>
          </cell>
        </row>
        <row r="386">
          <cell r="AH386" t="str">
            <v>本年预算</v>
          </cell>
        </row>
        <row r="387">
          <cell r="G387" t="str">
            <v>733015</v>
          </cell>
        </row>
        <row r="387">
          <cell r="K387" t="str">
            <v>经费拨款</v>
          </cell>
        </row>
        <row r="387">
          <cell r="AA387">
            <v>0.328</v>
          </cell>
        </row>
        <row r="387">
          <cell r="AH387" t="str">
            <v>本年预算</v>
          </cell>
        </row>
        <row r="388">
          <cell r="G388" t="str">
            <v>733015</v>
          </cell>
        </row>
        <row r="388">
          <cell r="K388" t="str">
            <v>经费拨款</v>
          </cell>
        </row>
        <row r="388">
          <cell r="AA388">
            <v>26.52</v>
          </cell>
        </row>
        <row r="388">
          <cell r="AH388" t="str">
            <v>本年预算</v>
          </cell>
        </row>
        <row r="389">
          <cell r="G389" t="str">
            <v>733015</v>
          </cell>
        </row>
        <row r="389">
          <cell r="K389" t="str">
            <v>经费拨款</v>
          </cell>
        </row>
        <row r="389">
          <cell r="AA389">
            <v>17.014</v>
          </cell>
        </row>
        <row r="389">
          <cell r="AH389" t="str">
            <v>本年预算</v>
          </cell>
        </row>
        <row r="390">
          <cell r="G390" t="str">
            <v>733015</v>
          </cell>
        </row>
        <row r="390">
          <cell r="K390" t="str">
            <v>经费拨款</v>
          </cell>
        </row>
        <row r="390">
          <cell r="AA390">
            <v>4.954</v>
          </cell>
        </row>
        <row r="390">
          <cell r="AH390" t="str">
            <v>本年预算</v>
          </cell>
        </row>
        <row r="391">
          <cell r="G391" t="str">
            <v>733015</v>
          </cell>
        </row>
        <row r="391">
          <cell r="K391" t="str">
            <v>经费拨款</v>
          </cell>
        </row>
        <row r="391">
          <cell r="AA391">
            <v>0.929</v>
          </cell>
        </row>
        <row r="391">
          <cell r="AH391" t="str">
            <v>本年预算</v>
          </cell>
        </row>
        <row r="392">
          <cell r="G392" t="str">
            <v>733015</v>
          </cell>
        </row>
        <row r="392">
          <cell r="K392" t="str">
            <v>经费拨款</v>
          </cell>
        </row>
        <row r="392">
          <cell r="AA392">
            <v>0.31</v>
          </cell>
        </row>
        <row r="392">
          <cell r="AH392" t="str">
            <v>本年预算</v>
          </cell>
        </row>
        <row r="393">
          <cell r="G393" t="str">
            <v>733015</v>
          </cell>
        </row>
        <row r="393">
          <cell r="K393" t="str">
            <v>经费拨款</v>
          </cell>
        </row>
        <row r="393">
          <cell r="AA393">
            <v>1.632</v>
          </cell>
        </row>
        <row r="393">
          <cell r="AH393" t="str">
            <v>本年预算</v>
          </cell>
        </row>
        <row r="394">
          <cell r="G394" t="str">
            <v>733015</v>
          </cell>
        </row>
        <row r="394">
          <cell r="K394" t="str">
            <v>经费拨款</v>
          </cell>
        </row>
        <row r="394">
          <cell r="AA394">
            <v>2.2</v>
          </cell>
        </row>
        <row r="394">
          <cell r="AH394" t="str">
            <v>本年预算</v>
          </cell>
        </row>
        <row r="395">
          <cell r="G395" t="str">
            <v>733015</v>
          </cell>
        </row>
        <row r="395">
          <cell r="K395" t="str">
            <v>经费拨款</v>
          </cell>
        </row>
        <row r="395">
          <cell r="AA395">
            <v>7.431</v>
          </cell>
        </row>
        <row r="395">
          <cell r="AH395" t="str">
            <v>本年预算</v>
          </cell>
        </row>
        <row r="396">
          <cell r="G396" t="str">
            <v>733016</v>
          </cell>
        </row>
        <row r="396">
          <cell r="K396" t="str">
            <v>经费拨款</v>
          </cell>
        </row>
        <row r="396">
          <cell r="AA396">
            <v>24.748</v>
          </cell>
        </row>
        <row r="396">
          <cell r="AH396" t="str">
            <v>本年预算</v>
          </cell>
        </row>
        <row r="397">
          <cell r="G397" t="str">
            <v>733016</v>
          </cell>
        </row>
        <row r="397">
          <cell r="K397" t="str">
            <v>经费拨款</v>
          </cell>
        </row>
        <row r="397">
          <cell r="AA397">
            <v>7.424</v>
          </cell>
        </row>
        <row r="397">
          <cell r="AH397" t="str">
            <v>本年预算</v>
          </cell>
        </row>
        <row r="398">
          <cell r="G398" t="str">
            <v>733016</v>
          </cell>
        </row>
        <row r="398">
          <cell r="K398" t="str">
            <v>经费拨款</v>
          </cell>
        </row>
        <row r="398">
          <cell r="AA398">
            <v>77.215</v>
          </cell>
        </row>
        <row r="398">
          <cell r="AH398" t="str">
            <v>本年预算</v>
          </cell>
        </row>
        <row r="399">
          <cell r="G399" t="str">
            <v>733016</v>
          </cell>
        </row>
        <row r="399">
          <cell r="K399" t="str">
            <v>经费拨款</v>
          </cell>
        </row>
        <row r="399">
          <cell r="AA399">
            <v>0.489</v>
          </cell>
        </row>
        <row r="399">
          <cell r="AH399" t="str">
            <v>本年预算</v>
          </cell>
        </row>
        <row r="400">
          <cell r="G400" t="str">
            <v>733016</v>
          </cell>
        </row>
        <row r="400">
          <cell r="K400" t="str">
            <v>经费拨款</v>
          </cell>
        </row>
        <row r="400">
          <cell r="AA400">
            <v>3.7152</v>
          </cell>
        </row>
        <row r="400">
          <cell r="AH400" t="str">
            <v>本年预算</v>
          </cell>
        </row>
        <row r="401">
          <cell r="G401" t="str">
            <v>733016</v>
          </cell>
        </row>
        <row r="401">
          <cell r="K401" t="str">
            <v>经费拨款</v>
          </cell>
        </row>
        <row r="401">
          <cell r="AA401">
            <v>0.006</v>
          </cell>
        </row>
        <row r="401">
          <cell r="AH401" t="str">
            <v>本年预算</v>
          </cell>
        </row>
        <row r="402">
          <cell r="G402" t="str">
            <v>733016</v>
          </cell>
        </row>
        <row r="402">
          <cell r="K402" t="str">
            <v>经费拨款</v>
          </cell>
        </row>
        <row r="402">
          <cell r="AA402">
            <v>17.66</v>
          </cell>
        </row>
        <row r="402">
          <cell r="AH402" t="str">
            <v>本年预算</v>
          </cell>
        </row>
        <row r="403">
          <cell r="G403" t="str">
            <v>733016</v>
          </cell>
        </row>
        <row r="403">
          <cell r="K403" t="str">
            <v>经费拨款</v>
          </cell>
        </row>
        <row r="403">
          <cell r="AA403">
            <v>0.278</v>
          </cell>
        </row>
        <row r="403">
          <cell r="AH403" t="str">
            <v>本年预算</v>
          </cell>
        </row>
        <row r="404">
          <cell r="G404" t="str">
            <v>733016</v>
          </cell>
        </row>
        <row r="404">
          <cell r="K404" t="str">
            <v>经费拨款</v>
          </cell>
        </row>
        <row r="404">
          <cell r="AA404">
            <v>24.019</v>
          </cell>
        </row>
        <row r="404">
          <cell r="AH404" t="str">
            <v>本年预算</v>
          </cell>
        </row>
        <row r="405">
          <cell r="G405" t="str">
            <v>733016</v>
          </cell>
        </row>
        <row r="405">
          <cell r="K405" t="str">
            <v>经费拨款</v>
          </cell>
        </row>
        <row r="405">
          <cell r="AA405">
            <v>37.44</v>
          </cell>
        </row>
        <row r="405">
          <cell r="AH405" t="str">
            <v>本年预算</v>
          </cell>
        </row>
        <row r="406">
          <cell r="G406" t="str">
            <v>733016</v>
          </cell>
        </row>
        <row r="406">
          <cell r="K406" t="str">
            <v>经费拨款</v>
          </cell>
        </row>
        <row r="406">
          <cell r="AA406">
            <v>1.392</v>
          </cell>
        </row>
        <row r="406">
          <cell r="AH406" t="str">
            <v>本年预算</v>
          </cell>
        </row>
        <row r="407">
          <cell r="G407" t="str">
            <v>733016</v>
          </cell>
        </row>
        <row r="407">
          <cell r="K407" t="str">
            <v>经费拨款</v>
          </cell>
        </row>
        <row r="407">
          <cell r="AA407">
            <v>7.424</v>
          </cell>
        </row>
        <row r="407">
          <cell r="AH407" t="str">
            <v>本年预算</v>
          </cell>
        </row>
        <row r="408">
          <cell r="G408" t="str">
            <v>733016</v>
          </cell>
        </row>
        <row r="408">
          <cell r="K408" t="str">
            <v>经费拨款</v>
          </cell>
        </row>
        <row r="408">
          <cell r="AA408">
            <v>0.464</v>
          </cell>
        </row>
        <row r="408">
          <cell r="AH408" t="str">
            <v>本年预算</v>
          </cell>
        </row>
        <row r="409">
          <cell r="G409" t="str">
            <v>733016</v>
          </cell>
        </row>
        <row r="409">
          <cell r="K409" t="str">
            <v>经费拨款</v>
          </cell>
        </row>
        <row r="409">
          <cell r="AA409">
            <v>2.304</v>
          </cell>
        </row>
        <row r="409">
          <cell r="AH409" t="str">
            <v>本年预算</v>
          </cell>
        </row>
        <row r="410">
          <cell r="G410" t="str">
            <v>733016</v>
          </cell>
        </row>
        <row r="410">
          <cell r="K410" t="str">
            <v>经费拨款</v>
          </cell>
        </row>
        <row r="410">
          <cell r="AA410">
            <v>1.6</v>
          </cell>
        </row>
        <row r="410">
          <cell r="AH410" t="str">
            <v>本年预算</v>
          </cell>
        </row>
        <row r="411">
          <cell r="G411" t="str">
            <v>733016</v>
          </cell>
        </row>
        <row r="411">
          <cell r="K411" t="str">
            <v>经费拨款</v>
          </cell>
        </row>
        <row r="411">
          <cell r="AA411">
            <v>11.137</v>
          </cell>
        </row>
        <row r="411">
          <cell r="AH411" t="str">
            <v>本年预算</v>
          </cell>
        </row>
        <row r="412">
          <cell r="G412" t="str">
            <v>733017</v>
          </cell>
        </row>
        <row r="412">
          <cell r="K412" t="str">
            <v>经费拨款</v>
          </cell>
        </row>
        <row r="412">
          <cell r="AA412">
            <v>22.698</v>
          </cell>
        </row>
        <row r="412">
          <cell r="AH412" t="str">
            <v>本年预算</v>
          </cell>
        </row>
        <row r="413">
          <cell r="G413" t="str">
            <v>733017</v>
          </cell>
        </row>
        <row r="413">
          <cell r="K413" t="str">
            <v>经费拨款</v>
          </cell>
        </row>
        <row r="413">
          <cell r="AA413">
            <v>6.809</v>
          </cell>
        </row>
        <row r="413">
          <cell r="AH413" t="str">
            <v>本年预算</v>
          </cell>
        </row>
        <row r="414">
          <cell r="G414" t="str">
            <v>733017</v>
          </cell>
        </row>
        <row r="414">
          <cell r="K414" t="str">
            <v>经费拨款</v>
          </cell>
        </row>
        <row r="414">
          <cell r="AA414">
            <v>3.4056</v>
          </cell>
        </row>
        <row r="414">
          <cell r="AH414" t="str">
            <v>本年预算</v>
          </cell>
        </row>
        <row r="415">
          <cell r="G415" t="str">
            <v>733017</v>
          </cell>
        </row>
        <row r="415">
          <cell r="K415" t="str">
            <v>经费拨款</v>
          </cell>
        </row>
        <row r="415">
          <cell r="AA415">
            <v>0.255</v>
          </cell>
        </row>
        <row r="415">
          <cell r="AH415" t="str">
            <v>本年预算</v>
          </cell>
        </row>
        <row r="416">
          <cell r="G416" t="str">
            <v>733017</v>
          </cell>
        </row>
        <row r="416">
          <cell r="K416" t="str">
            <v>经费拨款</v>
          </cell>
        </row>
        <row r="416">
          <cell r="AA416">
            <v>16.252</v>
          </cell>
        </row>
        <row r="416">
          <cell r="AH416" t="str">
            <v>本年预算</v>
          </cell>
        </row>
        <row r="417">
          <cell r="G417" t="str">
            <v>733017</v>
          </cell>
        </row>
        <row r="417">
          <cell r="K417" t="str">
            <v>经费拨款</v>
          </cell>
        </row>
        <row r="417">
          <cell r="AA417">
            <v>0.012</v>
          </cell>
        </row>
        <row r="417">
          <cell r="AH417" t="str">
            <v>本年预算</v>
          </cell>
        </row>
        <row r="418">
          <cell r="G418" t="str">
            <v>733017</v>
          </cell>
        </row>
        <row r="418">
          <cell r="K418" t="str">
            <v>经费拨款</v>
          </cell>
        </row>
        <row r="418">
          <cell r="AA418">
            <v>70.576</v>
          </cell>
        </row>
        <row r="418">
          <cell r="AH418" t="str">
            <v>本年预算</v>
          </cell>
        </row>
        <row r="419">
          <cell r="G419" t="str">
            <v>733017</v>
          </cell>
        </row>
        <row r="419">
          <cell r="K419" t="str">
            <v>经费拨款</v>
          </cell>
        </row>
        <row r="419">
          <cell r="AA419">
            <v>24.378</v>
          </cell>
        </row>
        <row r="419">
          <cell r="AH419" t="str">
            <v>本年预算</v>
          </cell>
        </row>
        <row r="420">
          <cell r="G420" t="str">
            <v>733017</v>
          </cell>
        </row>
        <row r="420">
          <cell r="K420" t="str">
            <v>经费拨款</v>
          </cell>
        </row>
        <row r="420">
          <cell r="AA420">
            <v>0.452</v>
          </cell>
        </row>
        <row r="420">
          <cell r="AH420" t="str">
            <v>本年预算</v>
          </cell>
        </row>
        <row r="421">
          <cell r="G421" t="str">
            <v>733017</v>
          </cell>
        </row>
        <row r="421">
          <cell r="K421" t="str">
            <v>经费拨款</v>
          </cell>
        </row>
        <row r="421">
          <cell r="AA421">
            <v>34.32</v>
          </cell>
        </row>
        <row r="421">
          <cell r="AH421" t="str">
            <v>本年预算</v>
          </cell>
        </row>
        <row r="422">
          <cell r="G422" t="str">
            <v>733017</v>
          </cell>
        </row>
        <row r="422">
          <cell r="K422" t="str">
            <v>经费拨款</v>
          </cell>
        </row>
        <row r="422">
          <cell r="AA422">
            <v>22.018</v>
          </cell>
        </row>
        <row r="422">
          <cell r="AH422" t="str">
            <v>本年预算</v>
          </cell>
        </row>
        <row r="423">
          <cell r="G423" t="str">
            <v>733017</v>
          </cell>
        </row>
        <row r="423">
          <cell r="K423" t="str">
            <v>经费拨款</v>
          </cell>
        </row>
        <row r="423">
          <cell r="AA423">
            <v>1</v>
          </cell>
        </row>
        <row r="423">
          <cell r="AH423" t="str">
            <v>本年预算</v>
          </cell>
        </row>
        <row r="424">
          <cell r="G424" t="str">
            <v>733017</v>
          </cell>
        </row>
        <row r="424">
          <cell r="K424" t="str">
            <v>经费拨款</v>
          </cell>
        </row>
        <row r="424">
          <cell r="AA424">
            <v>1.277</v>
          </cell>
        </row>
        <row r="424">
          <cell r="AH424" t="str">
            <v>本年预算</v>
          </cell>
        </row>
        <row r="425">
          <cell r="G425" t="str">
            <v>733017</v>
          </cell>
        </row>
        <row r="425">
          <cell r="K425" t="str">
            <v>经费拨款</v>
          </cell>
        </row>
        <row r="425">
          <cell r="AA425">
            <v>2.112</v>
          </cell>
        </row>
        <row r="425">
          <cell r="AH425" t="str">
            <v>本年预算</v>
          </cell>
        </row>
        <row r="426">
          <cell r="G426" t="str">
            <v>733017</v>
          </cell>
        </row>
        <row r="426">
          <cell r="K426" t="str">
            <v>经费拨款</v>
          </cell>
        </row>
        <row r="426">
          <cell r="AA426">
            <v>6.809</v>
          </cell>
        </row>
        <row r="426">
          <cell r="AH426" t="str">
            <v>本年预算</v>
          </cell>
        </row>
        <row r="427">
          <cell r="G427" t="str">
            <v>733017</v>
          </cell>
        </row>
        <row r="427">
          <cell r="K427" t="str">
            <v>经费拨款</v>
          </cell>
        </row>
        <row r="427">
          <cell r="AA427">
            <v>0.426</v>
          </cell>
        </row>
        <row r="427">
          <cell r="AH427" t="str">
            <v>本年预算</v>
          </cell>
        </row>
        <row r="428">
          <cell r="G428" t="str">
            <v>733017</v>
          </cell>
        </row>
        <row r="428">
          <cell r="K428" t="str">
            <v>经费拨款</v>
          </cell>
        </row>
        <row r="428">
          <cell r="AA428">
            <v>10.214</v>
          </cell>
        </row>
        <row r="428">
          <cell r="AH428" t="str">
            <v>本年预算</v>
          </cell>
        </row>
        <row r="429">
          <cell r="G429" t="str">
            <v>733018</v>
          </cell>
        </row>
        <row r="429">
          <cell r="K429" t="str">
            <v>经费拨款</v>
          </cell>
        </row>
        <row r="429">
          <cell r="AA429">
            <v>17.712</v>
          </cell>
        </row>
        <row r="429">
          <cell r="AH429" t="str">
            <v>本年预算</v>
          </cell>
        </row>
        <row r="430">
          <cell r="G430" t="str">
            <v>733018</v>
          </cell>
        </row>
        <row r="430">
          <cell r="K430" t="str">
            <v>经费拨款</v>
          </cell>
        </row>
        <row r="430">
          <cell r="AA430">
            <v>5.314</v>
          </cell>
        </row>
        <row r="430">
          <cell r="AH430" t="str">
            <v>本年预算</v>
          </cell>
        </row>
        <row r="431">
          <cell r="G431" t="str">
            <v>733018</v>
          </cell>
        </row>
        <row r="431">
          <cell r="K431" t="str">
            <v>经费拨款</v>
          </cell>
        </row>
        <row r="431">
          <cell r="AA431">
            <v>18.524</v>
          </cell>
        </row>
        <row r="431">
          <cell r="AH431" t="str">
            <v>本年预算</v>
          </cell>
        </row>
        <row r="432">
          <cell r="G432" t="str">
            <v>733018</v>
          </cell>
        </row>
        <row r="432">
          <cell r="K432" t="str">
            <v>经费拨款</v>
          </cell>
        </row>
        <row r="432">
          <cell r="AA432">
            <v>0.352</v>
          </cell>
        </row>
        <row r="432">
          <cell r="AH432" t="str">
            <v>本年预算</v>
          </cell>
        </row>
        <row r="433">
          <cell r="G433" t="str">
            <v>733018</v>
          </cell>
        </row>
        <row r="433">
          <cell r="K433" t="str">
            <v>经费拨款</v>
          </cell>
        </row>
        <row r="433">
          <cell r="AA433">
            <v>0.199</v>
          </cell>
        </row>
        <row r="433">
          <cell r="AH433" t="str">
            <v>本年预算</v>
          </cell>
        </row>
        <row r="434">
          <cell r="G434" t="str">
            <v>733018</v>
          </cell>
        </row>
        <row r="434">
          <cell r="K434" t="str">
            <v>经费拨款</v>
          </cell>
        </row>
        <row r="434">
          <cell r="AA434">
            <v>56.47</v>
          </cell>
        </row>
        <row r="434">
          <cell r="AH434" t="str">
            <v>本年预算</v>
          </cell>
        </row>
        <row r="435">
          <cell r="G435" t="str">
            <v>733018</v>
          </cell>
        </row>
        <row r="435">
          <cell r="K435" t="str">
            <v>经费拨款</v>
          </cell>
        </row>
        <row r="435">
          <cell r="AA435">
            <v>2.6316</v>
          </cell>
        </row>
        <row r="435">
          <cell r="AH435" t="str">
            <v>本年预算</v>
          </cell>
        </row>
        <row r="436">
          <cell r="G436" t="str">
            <v>733018</v>
          </cell>
        </row>
        <row r="436">
          <cell r="K436" t="str">
            <v>经费拨款</v>
          </cell>
        </row>
        <row r="436">
          <cell r="AA436">
            <v>0.018</v>
          </cell>
        </row>
        <row r="436">
          <cell r="AH436" t="str">
            <v>本年预算</v>
          </cell>
        </row>
        <row r="437">
          <cell r="G437" t="str">
            <v>733018</v>
          </cell>
        </row>
        <row r="437">
          <cell r="K437" t="str">
            <v>经费拨款</v>
          </cell>
        </row>
        <row r="437">
          <cell r="AA437">
            <v>12.35</v>
          </cell>
        </row>
        <row r="437">
          <cell r="AH437" t="str">
            <v>本年预算</v>
          </cell>
        </row>
        <row r="438">
          <cell r="G438" t="str">
            <v>733018</v>
          </cell>
        </row>
        <row r="438">
          <cell r="K438" t="str">
            <v>经费拨款</v>
          </cell>
        </row>
        <row r="438">
          <cell r="AA438">
            <v>17.014</v>
          </cell>
        </row>
        <row r="438">
          <cell r="AH438" t="str">
            <v>本年预算</v>
          </cell>
        </row>
        <row r="439">
          <cell r="G439" t="str">
            <v>733018</v>
          </cell>
        </row>
        <row r="439">
          <cell r="K439" t="str">
            <v>经费拨款</v>
          </cell>
        </row>
        <row r="439">
          <cell r="AA439">
            <v>26.52</v>
          </cell>
        </row>
        <row r="439">
          <cell r="AH439" t="str">
            <v>本年预算</v>
          </cell>
        </row>
        <row r="440">
          <cell r="G440" t="str">
            <v>733018</v>
          </cell>
        </row>
        <row r="440">
          <cell r="K440" t="str">
            <v>经费拨款</v>
          </cell>
        </row>
        <row r="440">
          <cell r="AA440">
            <v>2</v>
          </cell>
        </row>
        <row r="440">
          <cell r="AH440" t="str">
            <v>本年预算</v>
          </cell>
        </row>
        <row r="441">
          <cell r="G441" t="str">
            <v>733018</v>
          </cell>
        </row>
        <row r="441">
          <cell r="K441" t="str">
            <v>经费拨款</v>
          </cell>
        </row>
        <row r="441">
          <cell r="AA441">
            <v>0.332</v>
          </cell>
        </row>
        <row r="441">
          <cell r="AH441" t="str">
            <v>本年预算</v>
          </cell>
        </row>
        <row r="442">
          <cell r="G442" t="str">
            <v>733018</v>
          </cell>
        </row>
        <row r="442">
          <cell r="K442" t="str">
            <v>经费拨款</v>
          </cell>
        </row>
        <row r="442">
          <cell r="AA442">
            <v>0.996</v>
          </cell>
        </row>
        <row r="442">
          <cell r="AH442" t="str">
            <v>本年预算</v>
          </cell>
        </row>
        <row r="443">
          <cell r="G443" t="str">
            <v>733018</v>
          </cell>
        </row>
        <row r="443">
          <cell r="K443" t="str">
            <v>经费拨款</v>
          </cell>
        </row>
        <row r="443">
          <cell r="AA443">
            <v>5.314</v>
          </cell>
        </row>
        <row r="443">
          <cell r="AH443" t="str">
            <v>本年预算</v>
          </cell>
        </row>
        <row r="444">
          <cell r="G444" t="str">
            <v>733018</v>
          </cell>
        </row>
        <row r="444">
          <cell r="K444" t="str">
            <v>经费拨款</v>
          </cell>
        </row>
        <row r="444">
          <cell r="AA444">
            <v>1.632</v>
          </cell>
        </row>
        <row r="444">
          <cell r="AH444" t="str">
            <v>本年预算</v>
          </cell>
        </row>
        <row r="445">
          <cell r="G445" t="str">
            <v>733018</v>
          </cell>
        </row>
        <row r="445">
          <cell r="K445" t="str">
            <v>经费拨款</v>
          </cell>
        </row>
        <row r="445">
          <cell r="AA445">
            <v>7.971</v>
          </cell>
        </row>
        <row r="445">
          <cell r="AH445" t="str">
            <v>本年预算</v>
          </cell>
        </row>
        <row r="446">
          <cell r="G446" t="str">
            <v>733022</v>
          </cell>
        </row>
        <row r="446">
          <cell r="K446" t="str">
            <v>经费拨款</v>
          </cell>
        </row>
        <row r="446">
          <cell r="AA446">
            <v>2.94</v>
          </cell>
        </row>
        <row r="446">
          <cell r="AH446" t="str">
            <v>本年预算</v>
          </cell>
        </row>
        <row r="447">
          <cell r="G447" t="str">
            <v>733024</v>
          </cell>
        </row>
        <row r="447">
          <cell r="K447" t="str">
            <v>经费拨款</v>
          </cell>
        </row>
        <row r="447">
          <cell r="AA447">
            <v>8.758</v>
          </cell>
        </row>
        <row r="447">
          <cell r="AH447" t="str">
            <v>本年预算</v>
          </cell>
        </row>
        <row r="448">
          <cell r="G448" t="str">
            <v>733024</v>
          </cell>
        </row>
        <row r="448">
          <cell r="K448" t="str">
            <v>经费拨款</v>
          </cell>
        </row>
        <row r="448">
          <cell r="AA448">
            <v>2.627</v>
          </cell>
        </row>
        <row r="448">
          <cell r="AH448" t="str">
            <v>本年预算</v>
          </cell>
        </row>
        <row r="449">
          <cell r="G449" t="str">
            <v>733024</v>
          </cell>
        </row>
        <row r="449">
          <cell r="K449" t="str">
            <v>经费拨款</v>
          </cell>
        </row>
        <row r="449">
          <cell r="AA449">
            <v>9.366</v>
          </cell>
        </row>
        <row r="449">
          <cell r="AH449" t="str">
            <v>本年预算</v>
          </cell>
        </row>
        <row r="450">
          <cell r="G450" t="str">
            <v>733024</v>
          </cell>
        </row>
        <row r="450">
          <cell r="K450" t="str">
            <v>经费拨款</v>
          </cell>
        </row>
        <row r="450">
          <cell r="AA450">
            <v>1.2384</v>
          </cell>
        </row>
        <row r="450">
          <cell r="AH450" t="str">
            <v>本年预算</v>
          </cell>
        </row>
        <row r="451">
          <cell r="G451" t="str">
            <v>733024</v>
          </cell>
        </row>
        <row r="451">
          <cell r="K451" t="str">
            <v>经费拨款</v>
          </cell>
        </row>
        <row r="451">
          <cell r="AA451">
            <v>0.099</v>
          </cell>
        </row>
        <row r="451">
          <cell r="AH451" t="str">
            <v>本年预算</v>
          </cell>
        </row>
        <row r="452">
          <cell r="G452" t="str">
            <v>733024</v>
          </cell>
        </row>
        <row r="452">
          <cell r="K452" t="str">
            <v>经费拨款</v>
          </cell>
        </row>
        <row r="452">
          <cell r="AA452">
            <v>27.416</v>
          </cell>
        </row>
        <row r="452">
          <cell r="AH452" t="str">
            <v>本年预算</v>
          </cell>
        </row>
        <row r="453">
          <cell r="G453" t="str">
            <v>733024</v>
          </cell>
        </row>
        <row r="453">
          <cell r="K453" t="str">
            <v>经费拨款</v>
          </cell>
        </row>
        <row r="453">
          <cell r="AA453">
            <v>12.48</v>
          </cell>
        </row>
        <row r="453">
          <cell r="AH453" t="str">
            <v>本年预算</v>
          </cell>
        </row>
        <row r="454">
          <cell r="G454" t="str">
            <v>733024</v>
          </cell>
        </row>
        <row r="454">
          <cell r="K454" t="str">
            <v>经费拨款</v>
          </cell>
        </row>
        <row r="454">
          <cell r="AA454">
            <v>0.164</v>
          </cell>
        </row>
        <row r="454">
          <cell r="AH454" t="str">
            <v>本年预算</v>
          </cell>
        </row>
        <row r="455">
          <cell r="G455" t="str">
            <v>733024</v>
          </cell>
        </row>
        <row r="455">
          <cell r="K455" t="str">
            <v>经费拨款</v>
          </cell>
        </row>
        <row r="455">
          <cell r="AA455">
            <v>0.006</v>
          </cell>
        </row>
        <row r="455">
          <cell r="AH455" t="str">
            <v>本年预算</v>
          </cell>
        </row>
        <row r="456">
          <cell r="G456" t="str">
            <v>733024</v>
          </cell>
        </row>
        <row r="456">
          <cell r="K456" t="str">
            <v>经费拨款</v>
          </cell>
        </row>
        <row r="456">
          <cell r="AA456">
            <v>6.244</v>
          </cell>
        </row>
        <row r="456">
          <cell r="AH456" t="str">
            <v>本年预算</v>
          </cell>
        </row>
        <row r="457">
          <cell r="G457" t="str">
            <v>733024</v>
          </cell>
        </row>
        <row r="457">
          <cell r="K457" t="str">
            <v>经费拨款</v>
          </cell>
        </row>
        <row r="457">
          <cell r="AA457">
            <v>0.768</v>
          </cell>
        </row>
        <row r="457">
          <cell r="AH457" t="str">
            <v>本年预算</v>
          </cell>
        </row>
        <row r="458">
          <cell r="G458" t="str">
            <v>733024</v>
          </cell>
        </row>
        <row r="458">
          <cell r="K458" t="str">
            <v>经费拨款</v>
          </cell>
        </row>
        <row r="458">
          <cell r="AA458">
            <v>2.627</v>
          </cell>
        </row>
        <row r="458">
          <cell r="AH458" t="str">
            <v>本年预算</v>
          </cell>
        </row>
        <row r="459">
          <cell r="G459" t="str">
            <v>733024</v>
          </cell>
        </row>
        <row r="459">
          <cell r="K459" t="str">
            <v>经费拨款</v>
          </cell>
        </row>
        <row r="459">
          <cell r="AA459">
            <v>0.493</v>
          </cell>
        </row>
        <row r="459">
          <cell r="AH459" t="str">
            <v>本年预算</v>
          </cell>
        </row>
        <row r="460">
          <cell r="G460" t="str">
            <v>733024</v>
          </cell>
        </row>
        <row r="460">
          <cell r="K460" t="str">
            <v>经费拨款</v>
          </cell>
        </row>
        <row r="460">
          <cell r="AA460">
            <v>0.164</v>
          </cell>
        </row>
        <row r="460">
          <cell r="AH460" t="str">
            <v>本年预算</v>
          </cell>
        </row>
        <row r="461">
          <cell r="G461" t="str">
            <v>733024</v>
          </cell>
        </row>
        <row r="461">
          <cell r="K461" t="str">
            <v>经费拨款</v>
          </cell>
        </row>
        <row r="461">
          <cell r="AA461">
            <v>3.941</v>
          </cell>
        </row>
        <row r="461">
          <cell r="AH461" t="str">
            <v>本年预算</v>
          </cell>
        </row>
        <row r="462">
          <cell r="G462" t="str">
            <v>733001</v>
          </cell>
        </row>
        <row r="462">
          <cell r="K462" t="str">
            <v>经费拨款</v>
          </cell>
        </row>
        <row r="462">
          <cell r="AA462">
            <v>54.9</v>
          </cell>
        </row>
        <row r="462">
          <cell r="AH462" t="str">
            <v>本年预算</v>
          </cell>
        </row>
        <row r="463">
          <cell r="G463" t="str">
            <v>733001</v>
          </cell>
        </row>
        <row r="463">
          <cell r="K463" t="str">
            <v>经费拨款</v>
          </cell>
        </row>
        <row r="463">
          <cell r="AA463">
            <v>10</v>
          </cell>
        </row>
        <row r="463">
          <cell r="AH463" t="str">
            <v>本年预算</v>
          </cell>
        </row>
        <row r="464">
          <cell r="G464" t="str">
            <v>733001</v>
          </cell>
        </row>
        <row r="464">
          <cell r="K464" t="str">
            <v>经费拨款</v>
          </cell>
        </row>
        <row r="464">
          <cell r="AA464">
            <v>10</v>
          </cell>
        </row>
        <row r="464">
          <cell r="AH464" t="str">
            <v>本年预算</v>
          </cell>
        </row>
        <row r="465">
          <cell r="G465" t="str">
            <v>733001</v>
          </cell>
        </row>
        <row r="465">
          <cell r="K465" t="str">
            <v>经费拨款</v>
          </cell>
        </row>
        <row r="465">
          <cell r="AA465">
            <v>50</v>
          </cell>
        </row>
        <row r="465">
          <cell r="AH465" t="str">
            <v>本年预算</v>
          </cell>
        </row>
        <row r="466">
          <cell r="G466" t="str">
            <v>733001</v>
          </cell>
        </row>
        <row r="466">
          <cell r="K466" t="str">
            <v>经费拨款</v>
          </cell>
        </row>
        <row r="466">
          <cell r="AA466">
            <v>20</v>
          </cell>
        </row>
        <row r="466">
          <cell r="AH466" t="str">
            <v>本年预算</v>
          </cell>
        </row>
        <row r="467">
          <cell r="G467" t="str">
            <v>733001</v>
          </cell>
        </row>
        <row r="467">
          <cell r="K467" t="str">
            <v>经费拨款</v>
          </cell>
        </row>
        <row r="467">
          <cell r="AA467">
            <v>20</v>
          </cell>
        </row>
        <row r="467">
          <cell r="AH467" t="str">
            <v>本年预算</v>
          </cell>
        </row>
        <row r="468">
          <cell r="G468" t="str">
            <v>733001</v>
          </cell>
        </row>
        <row r="468">
          <cell r="K468" t="str">
            <v>经费拨款</v>
          </cell>
        </row>
        <row r="468">
          <cell r="AA468">
            <v>240</v>
          </cell>
        </row>
        <row r="468">
          <cell r="AH468" t="str">
            <v>本年预算</v>
          </cell>
        </row>
        <row r="469">
          <cell r="G469" t="str">
            <v>733001</v>
          </cell>
        </row>
        <row r="469">
          <cell r="K469" t="str">
            <v>经费拨款</v>
          </cell>
        </row>
        <row r="469">
          <cell r="AA469">
            <v>24.5</v>
          </cell>
        </row>
        <row r="469">
          <cell r="AH469" t="str">
            <v>本年预算</v>
          </cell>
        </row>
        <row r="470">
          <cell r="G470" t="str">
            <v>733001</v>
          </cell>
        </row>
        <row r="470">
          <cell r="K470" t="str">
            <v>经费拨款</v>
          </cell>
        </row>
        <row r="470">
          <cell r="AA470">
            <v>192</v>
          </cell>
        </row>
        <row r="470">
          <cell r="AH470" t="str">
            <v>本年预算</v>
          </cell>
        </row>
        <row r="471">
          <cell r="G471" t="str">
            <v>733001</v>
          </cell>
        </row>
        <row r="471">
          <cell r="K471" t="str">
            <v>经费拨款</v>
          </cell>
        </row>
        <row r="471">
          <cell r="AA471">
            <v>300</v>
          </cell>
        </row>
        <row r="471">
          <cell r="AH471" t="str">
            <v>本年预算</v>
          </cell>
        </row>
        <row r="472">
          <cell r="G472" t="str">
            <v>733001</v>
          </cell>
        </row>
        <row r="472">
          <cell r="K472" t="str">
            <v>经费拨款</v>
          </cell>
        </row>
        <row r="472">
          <cell r="AA472">
            <v>13</v>
          </cell>
        </row>
        <row r="472">
          <cell r="AH472" t="str">
            <v>本年预算</v>
          </cell>
        </row>
        <row r="473">
          <cell r="G473" t="str">
            <v>733001</v>
          </cell>
        </row>
        <row r="473">
          <cell r="K473" t="str">
            <v>经费拨款</v>
          </cell>
        </row>
        <row r="473">
          <cell r="AA473">
            <v>60</v>
          </cell>
        </row>
        <row r="473">
          <cell r="AH473" t="str">
            <v>本年预算</v>
          </cell>
        </row>
        <row r="474">
          <cell r="G474" t="str">
            <v>733001</v>
          </cell>
        </row>
        <row r="474">
          <cell r="K474" t="str">
            <v>经费拨款</v>
          </cell>
        </row>
        <row r="474">
          <cell r="AA474">
            <v>10</v>
          </cell>
        </row>
        <row r="474">
          <cell r="AH474" t="str">
            <v>本年预算</v>
          </cell>
        </row>
        <row r="475">
          <cell r="G475" t="str">
            <v>733001</v>
          </cell>
        </row>
        <row r="475">
          <cell r="K475" t="str">
            <v>经费拨款</v>
          </cell>
        </row>
        <row r="475">
          <cell r="AA475">
            <v>35</v>
          </cell>
        </row>
        <row r="475">
          <cell r="AH475" t="str">
            <v>本年预算</v>
          </cell>
        </row>
        <row r="476">
          <cell r="G476" t="str">
            <v>733001</v>
          </cell>
        </row>
        <row r="476">
          <cell r="K476" t="str">
            <v>经费拨款</v>
          </cell>
        </row>
        <row r="476">
          <cell r="AA476">
            <v>40</v>
          </cell>
        </row>
        <row r="476">
          <cell r="AH476" t="str">
            <v>本年预算</v>
          </cell>
        </row>
        <row r="477">
          <cell r="G477" t="str">
            <v>733001</v>
          </cell>
        </row>
        <row r="477">
          <cell r="K477" t="str">
            <v>经费拨款</v>
          </cell>
        </row>
        <row r="477">
          <cell r="AA477">
            <v>64</v>
          </cell>
        </row>
        <row r="477">
          <cell r="AH477" t="str">
            <v>本年预算</v>
          </cell>
        </row>
        <row r="478">
          <cell r="G478" t="str">
            <v>733001</v>
          </cell>
        </row>
        <row r="478">
          <cell r="K478" t="str">
            <v>经费拨款</v>
          </cell>
        </row>
        <row r="478">
          <cell r="AA478">
            <v>40</v>
          </cell>
        </row>
        <row r="478">
          <cell r="AH478" t="str">
            <v>本年预算</v>
          </cell>
        </row>
        <row r="479">
          <cell r="G479" t="str">
            <v>733001</v>
          </cell>
        </row>
        <row r="479">
          <cell r="K479" t="str">
            <v>经费拨款</v>
          </cell>
        </row>
        <row r="479">
          <cell r="AA479">
            <v>40</v>
          </cell>
        </row>
        <row r="479">
          <cell r="AH479" t="str">
            <v>本年预算</v>
          </cell>
        </row>
        <row r="480">
          <cell r="G480" t="str">
            <v>733001</v>
          </cell>
        </row>
        <row r="480">
          <cell r="K480" t="str">
            <v>经费拨款</v>
          </cell>
        </row>
        <row r="480">
          <cell r="AA480">
            <v>233</v>
          </cell>
        </row>
        <row r="480">
          <cell r="AH480" t="str">
            <v>本年预算</v>
          </cell>
        </row>
        <row r="481">
          <cell r="G481" t="str">
            <v>733001</v>
          </cell>
        </row>
        <row r="481">
          <cell r="K481" t="str">
            <v>经费拨款</v>
          </cell>
        </row>
        <row r="481">
          <cell r="AA481">
            <v>3</v>
          </cell>
        </row>
        <row r="481">
          <cell r="AH481" t="str">
            <v>本年预算</v>
          </cell>
        </row>
        <row r="482">
          <cell r="G482" t="str">
            <v>733001</v>
          </cell>
        </row>
        <row r="482">
          <cell r="K482" t="str">
            <v>经费拨款</v>
          </cell>
        </row>
        <row r="482">
          <cell r="AA482">
            <v>50</v>
          </cell>
        </row>
        <row r="482">
          <cell r="AH482" t="str">
            <v>本年预算</v>
          </cell>
        </row>
        <row r="483">
          <cell r="G483" t="str">
            <v>733001</v>
          </cell>
        </row>
        <row r="483">
          <cell r="K483" t="str">
            <v>经费拨款</v>
          </cell>
        </row>
        <row r="483">
          <cell r="AA483">
            <v>26.5</v>
          </cell>
        </row>
        <row r="483">
          <cell r="AH483" t="str">
            <v>本年预算</v>
          </cell>
        </row>
        <row r="484">
          <cell r="G484" t="str">
            <v>733002</v>
          </cell>
        </row>
        <row r="484">
          <cell r="K484" t="str">
            <v>经费拨款</v>
          </cell>
        </row>
        <row r="484">
          <cell r="AA484">
            <v>10</v>
          </cell>
        </row>
        <row r="484">
          <cell r="AH484" t="str">
            <v>本年预算</v>
          </cell>
        </row>
        <row r="485">
          <cell r="G485" t="str">
            <v>733002</v>
          </cell>
        </row>
        <row r="485">
          <cell r="K485" t="str">
            <v>经费拨款</v>
          </cell>
        </row>
        <row r="485">
          <cell r="AA485">
            <v>2</v>
          </cell>
        </row>
        <row r="485">
          <cell r="AH485" t="str">
            <v>本年预算</v>
          </cell>
        </row>
        <row r="486">
          <cell r="G486" t="str">
            <v>733002</v>
          </cell>
        </row>
        <row r="486">
          <cell r="K486" t="str">
            <v>经费拨款</v>
          </cell>
        </row>
        <row r="486">
          <cell r="AA486">
            <v>3</v>
          </cell>
        </row>
        <row r="486">
          <cell r="AH486" t="str">
            <v>本年预算</v>
          </cell>
        </row>
        <row r="487">
          <cell r="G487" t="str">
            <v>733002</v>
          </cell>
        </row>
        <row r="487">
          <cell r="K487" t="str">
            <v>经费拨款</v>
          </cell>
        </row>
        <row r="487">
          <cell r="AA487">
            <v>3</v>
          </cell>
        </row>
        <row r="487">
          <cell r="AH487" t="str">
            <v>本年预算</v>
          </cell>
        </row>
        <row r="488">
          <cell r="G488" t="str">
            <v>733002</v>
          </cell>
        </row>
        <row r="488">
          <cell r="K488" t="str">
            <v>经费拨款</v>
          </cell>
        </row>
        <row r="488">
          <cell r="AA488">
            <v>2</v>
          </cell>
        </row>
        <row r="488">
          <cell r="AH488" t="str">
            <v>本年预算</v>
          </cell>
        </row>
        <row r="489">
          <cell r="G489" t="str">
            <v>733002</v>
          </cell>
        </row>
        <row r="489">
          <cell r="K489" t="str">
            <v>经费拨款</v>
          </cell>
        </row>
        <row r="489">
          <cell r="AA489">
            <v>14</v>
          </cell>
        </row>
        <row r="489">
          <cell r="AH489" t="str">
            <v>本年预算</v>
          </cell>
        </row>
        <row r="490">
          <cell r="G490" t="str">
            <v>733004</v>
          </cell>
        </row>
        <row r="490">
          <cell r="K490" t="str">
            <v>经费拨款</v>
          </cell>
        </row>
        <row r="490">
          <cell r="AA490">
            <v>10</v>
          </cell>
        </row>
        <row r="490">
          <cell r="AH490" t="str">
            <v>本年预算</v>
          </cell>
        </row>
        <row r="491">
          <cell r="G491" t="str">
            <v>733005</v>
          </cell>
        </row>
        <row r="491">
          <cell r="K491" t="str">
            <v>经费拨款</v>
          </cell>
        </row>
        <row r="491">
          <cell r="AA491">
            <v>36</v>
          </cell>
        </row>
        <row r="491">
          <cell r="AH491" t="str">
            <v>本年预算</v>
          </cell>
        </row>
        <row r="492">
          <cell r="G492" t="str">
            <v>733005</v>
          </cell>
        </row>
        <row r="492">
          <cell r="K492" t="str">
            <v>经费拨款</v>
          </cell>
        </row>
        <row r="492">
          <cell r="AA492">
            <v>6</v>
          </cell>
        </row>
        <row r="492">
          <cell r="AH492" t="str">
            <v>本年预算</v>
          </cell>
        </row>
        <row r="493">
          <cell r="G493" t="str">
            <v>733005</v>
          </cell>
        </row>
        <row r="493">
          <cell r="K493" t="str">
            <v>经费拨款</v>
          </cell>
        </row>
        <row r="493">
          <cell r="AA493">
            <v>10</v>
          </cell>
        </row>
        <row r="493">
          <cell r="AH493" t="str">
            <v>本年预算</v>
          </cell>
        </row>
        <row r="494">
          <cell r="G494" t="str">
            <v>733005</v>
          </cell>
        </row>
        <row r="494">
          <cell r="K494" t="str">
            <v>经费拨款</v>
          </cell>
        </row>
        <row r="494">
          <cell r="AA494">
            <v>120</v>
          </cell>
        </row>
        <row r="494">
          <cell r="AH494" t="str">
            <v>本年预算</v>
          </cell>
        </row>
        <row r="495">
          <cell r="G495" t="str">
            <v>733005</v>
          </cell>
        </row>
        <row r="495">
          <cell r="K495" t="str">
            <v>经费拨款</v>
          </cell>
        </row>
        <row r="495">
          <cell r="AA495">
            <v>31.5</v>
          </cell>
        </row>
        <row r="495">
          <cell r="AH495" t="str">
            <v>本年预算</v>
          </cell>
        </row>
        <row r="496">
          <cell r="G496" t="str">
            <v>733006</v>
          </cell>
        </row>
        <row r="496">
          <cell r="K496" t="str">
            <v>经费拨款</v>
          </cell>
        </row>
        <row r="496">
          <cell r="AA496">
            <v>8</v>
          </cell>
        </row>
        <row r="496">
          <cell r="AH496" t="str">
            <v>本年预算</v>
          </cell>
        </row>
        <row r="497">
          <cell r="G497" t="str">
            <v>733006</v>
          </cell>
        </row>
        <row r="497">
          <cell r="K497" t="str">
            <v>经费拨款</v>
          </cell>
        </row>
        <row r="497">
          <cell r="AA497">
            <v>40</v>
          </cell>
        </row>
        <row r="497">
          <cell r="AH497" t="str">
            <v>本年预算</v>
          </cell>
        </row>
        <row r="498">
          <cell r="G498" t="str">
            <v>733006</v>
          </cell>
        </row>
        <row r="498">
          <cell r="K498" t="str">
            <v>经费拨款</v>
          </cell>
        </row>
        <row r="498">
          <cell r="AA498">
            <v>35</v>
          </cell>
        </row>
        <row r="498">
          <cell r="AH498" t="str">
            <v>本年预算</v>
          </cell>
        </row>
        <row r="499">
          <cell r="G499" t="str">
            <v>733006</v>
          </cell>
        </row>
        <row r="499">
          <cell r="K499" t="str">
            <v>经费拨款</v>
          </cell>
        </row>
        <row r="499">
          <cell r="AA499">
            <v>21</v>
          </cell>
        </row>
        <row r="499">
          <cell r="AH499" t="str">
            <v>本年预算</v>
          </cell>
        </row>
        <row r="500">
          <cell r="G500" t="str">
            <v>733006</v>
          </cell>
        </row>
        <row r="500">
          <cell r="K500" t="str">
            <v>经费拨款</v>
          </cell>
        </row>
        <row r="500">
          <cell r="AA500">
            <v>230</v>
          </cell>
        </row>
        <row r="500">
          <cell r="AH500" t="str">
            <v>本年预算</v>
          </cell>
        </row>
        <row r="501">
          <cell r="G501" t="str">
            <v>733007</v>
          </cell>
        </row>
        <row r="501">
          <cell r="K501" t="str">
            <v>经费拨款</v>
          </cell>
        </row>
        <row r="501">
          <cell r="AA501">
            <v>332.9</v>
          </cell>
        </row>
        <row r="501">
          <cell r="AH501" t="str">
            <v>本年预算</v>
          </cell>
        </row>
        <row r="502">
          <cell r="G502" t="str">
            <v>733007</v>
          </cell>
        </row>
        <row r="502">
          <cell r="K502" t="str">
            <v>经费拨款</v>
          </cell>
        </row>
        <row r="502">
          <cell r="AA502">
            <v>4.2</v>
          </cell>
        </row>
        <row r="502">
          <cell r="AH502" t="str">
            <v>本年预算</v>
          </cell>
        </row>
        <row r="503">
          <cell r="G503" t="str">
            <v>733008</v>
          </cell>
        </row>
        <row r="503">
          <cell r="K503" t="str">
            <v>经费拨款</v>
          </cell>
        </row>
        <row r="503">
          <cell r="AA503">
            <v>104</v>
          </cell>
        </row>
        <row r="503">
          <cell r="AH503" t="str">
            <v>本年预算</v>
          </cell>
        </row>
        <row r="504">
          <cell r="G504" t="str">
            <v>733009</v>
          </cell>
        </row>
        <row r="504">
          <cell r="K504" t="str">
            <v>经费拨款</v>
          </cell>
        </row>
        <row r="504">
          <cell r="AA504">
            <v>30</v>
          </cell>
        </row>
        <row r="504">
          <cell r="AH504" t="str">
            <v>本年预算</v>
          </cell>
        </row>
        <row r="505">
          <cell r="G505" t="str">
            <v>733009</v>
          </cell>
        </row>
        <row r="505">
          <cell r="K505" t="str">
            <v>经费拨款</v>
          </cell>
        </row>
        <row r="505">
          <cell r="AA505">
            <v>35</v>
          </cell>
        </row>
        <row r="505">
          <cell r="AH505" t="str">
            <v>本年预算</v>
          </cell>
        </row>
        <row r="506">
          <cell r="G506" t="str">
            <v>733009</v>
          </cell>
        </row>
        <row r="506">
          <cell r="K506" t="str">
            <v>经费拨款</v>
          </cell>
        </row>
        <row r="506">
          <cell r="AA506">
            <v>59.5</v>
          </cell>
        </row>
        <row r="506">
          <cell r="AH506" t="str">
            <v>本年预算</v>
          </cell>
        </row>
        <row r="507">
          <cell r="G507" t="str">
            <v>733009</v>
          </cell>
        </row>
        <row r="507">
          <cell r="K507" t="str">
            <v>经费拨款</v>
          </cell>
        </row>
        <row r="507">
          <cell r="AA507">
            <v>100</v>
          </cell>
        </row>
        <row r="507">
          <cell r="AH507" t="str">
            <v>本年预算</v>
          </cell>
        </row>
        <row r="508">
          <cell r="G508" t="str">
            <v>733010</v>
          </cell>
        </row>
        <row r="508">
          <cell r="K508" t="str">
            <v>经费拨款</v>
          </cell>
        </row>
        <row r="508">
          <cell r="AA508">
            <v>40</v>
          </cell>
        </row>
        <row r="508">
          <cell r="AH508" t="str">
            <v>本年预算</v>
          </cell>
        </row>
        <row r="509">
          <cell r="G509" t="str">
            <v>733011</v>
          </cell>
        </row>
        <row r="509">
          <cell r="K509" t="str">
            <v>经费拨款</v>
          </cell>
        </row>
        <row r="509">
          <cell r="AA509">
            <v>44</v>
          </cell>
        </row>
        <row r="509">
          <cell r="AH509" t="str">
            <v>本年预算</v>
          </cell>
        </row>
        <row r="510">
          <cell r="G510" t="str">
            <v>733011</v>
          </cell>
        </row>
        <row r="510">
          <cell r="K510" t="str">
            <v>经费拨款</v>
          </cell>
        </row>
        <row r="510">
          <cell r="AA510">
            <v>10.5</v>
          </cell>
        </row>
        <row r="510">
          <cell r="AH510" t="str">
            <v>本年预算</v>
          </cell>
        </row>
        <row r="511">
          <cell r="G511" t="str">
            <v>733012</v>
          </cell>
        </row>
        <row r="511">
          <cell r="K511" t="str">
            <v>经费拨款</v>
          </cell>
        </row>
        <row r="511">
          <cell r="AA511">
            <v>44</v>
          </cell>
        </row>
        <row r="511">
          <cell r="AH511" t="str">
            <v>本年预算</v>
          </cell>
        </row>
        <row r="512">
          <cell r="G512" t="str">
            <v>733012</v>
          </cell>
        </row>
        <row r="512">
          <cell r="K512" t="str">
            <v>经费拨款</v>
          </cell>
        </row>
        <row r="512">
          <cell r="AA512">
            <v>24.5</v>
          </cell>
        </row>
        <row r="512">
          <cell r="AH512" t="str">
            <v>本年预算</v>
          </cell>
        </row>
        <row r="513">
          <cell r="G513" t="str">
            <v>733013</v>
          </cell>
        </row>
        <row r="513">
          <cell r="K513" t="str">
            <v>经费拨款</v>
          </cell>
        </row>
        <row r="513">
          <cell r="AA513">
            <v>14</v>
          </cell>
        </row>
        <row r="513">
          <cell r="AH513" t="str">
            <v>本年预算</v>
          </cell>
        </row>
        <row r="514">
          <cell r="G514" t="str">
            <v>733013</v>
          </cell>
        </row>
        <row r="514">
          <cell r="K514" t="str">
            <v>经费拨款</v>
          </cell>
        </row>
        <row r="514">
          <cell r="AA514">
            <v>14</v>
          </cell>
        </row>
        <row r="514">
          <cell r="AH514" t="str">
            <v>本年预算</v>
          </cell>
        </row>
        <row r="515">
          <cell r="G515" t="str">
            <v>733014</v>
          </cell>
        </row>
        <row r="515">
          <cell r="K515" t="str">
            <v>经费拨款</v>
          </cell>
        </row>
        <row r="515">
          <cell r="AA515">
            <v>18</v>
          </cell>
        </row>
        <row r="515">
          <cell r="AH515" t="str">
            <v>本年预算</v>
          </cell>
        </row>
        <row r="516">
          <cell r="G516" t="str">
            <v>733014</v>
          </cell>
        </row>
        <row r="516">
          <cell r="K516" t="str">
            <v>经费拨款</v>
          </cell>
        </row>
        <row r="516">
          <cell r="AA516">
            <v>7</v>
          </cell>
        </row>
        <row r="516">
          <cell r="AH516" t="str">
            <v>本年预算</v>
          </cell>
        </row>
        <row r="517">
          <cell r="G517" t="str">
            <v>733015</v>
          </cell>
        </row>
        <row r="517">
          <cell r="K517" t="str">
            <v>经费拨款</v>
          </cell>
        </row>
        <row r="517">
          <cell r="AA517">
            <v>22</v>
          </cell>
        </row>
        <row r="517">
          <cell r="AH517" t="str">
            <v>本年预算</v>
          </cell>
        </row>
        <row r="518">
          <cell r="G518" t="str">
            <v>733015</v>
          </cell>
        </row>
        <row r="518">
          <cell r="K518" t="str">
            <v>经费拨款</v>
          </cell>
        </row>
        <row r="518">
          <cell r="AA518">
            <v>24.5</v>
          </cell>
        </row>
        <row r="518">
          <cell r="AH518" t="str">
            <v>本年预算</v>
          </cell>
        </row>
        <row r="519">
          <cell r="G519" t="str">
            <v>733016</v>
          </cell>
        </row>
        <row r="519">
          <cell r="K519" t="str">
            <v>经费拨款</v>
          </cell>
        </row>
        <row r="519">
          <cell r="AA519">
            <v>16</v>
          </cell>
        </row>
        <row r="519">
          <cell r="AH519" t="str">
            <v>本年预算</v>
          </cell>
        </row>
        <row r="520">
          <cell r="G520" t="str">
            <v>733017</v>
          </cell>
        </row>
        <row r="520">
          <cell r="K520" t="str">
            <v>经费拨款</v>
          </cell>
        </row>
        <row r="520">
          <cell r="AA520">
            <v>10</v>
          </cell>
        </row>
        <row r="520">
          <cell r="AH520" t="str">
            <v>本年预算</v>
          </cell>
        </row>
        <row r="521">
          <cell r="G521" t="str">
            <v>733017</v>
          </cell>
        </row>
        <row r="521">
          <cell r="K521" t="str">
            <v>经费拨款</v>
          </cell>
        </row>
        <row r="521">
          <cell r="AA521">
            <v>7</v>
          </cell>
        </row>
        <row r="521">
          <cell r="AH521" t="str">
            <v>本年预算</v>
          </cell>
        </row>
        <row r="522">
          <cell r="G522" t="str">
            <v>733018</v>
          </cell>
        </row>
        <row r="522">
          <cell r="K522" t="str">
            <v>经费拨款</v>
          </cell>
        </row>
        <row r="522">
          <cell r="AA522">
            <v>20</v>
          </cell>
        </row>
        <row r="522">
          <cell r="AH522" t="str">
            <v>本年预算</v>
          </cell>
        </row>
        <row r="523">
          <cell r="G523" t="str">
            <v>733018</v>
          </cell>
        </row>
        <row r="523">
          <cell r="K523" t="str">
            <v>经费拨款</v>
          </cell>
        </row>
        <row r="523">
          <cell r="AA523">
            <v>24.5</v>
          </cell>
        </row>
        <row r="523">
          <cell r="AH523" t="str">
            <v>本年预算</v>
          </cell>
        </row>
        <row r="524">
          <cell r="G524" t="str">
            <v>733022</v>
          </cell>
        </row>
        <row r="524">
          <cell r="K524" t="str">
            <v>经费拨款</v>
          </cell>
        </row>
        <row r="524">
          <cell r="AA524">
            <v>2</v>
          </cell>
        </row>
        <row r="524">
          <cell r="AH524" t="str">
            <v>本年预算</v>
          </cell>
        </row>
        <row r="525">
          <cell r="G525" t="str">
            <v>733024</v>
          </cell>
        </row>
        <row r="525">
          <cell r="K525" t="str">
            <v>经费拨款</v>
          </cell>
        </row>
        <row r="525">
          <cell r="AA525">
            <v>7</v>
          </cell>
        </row>
        <row r="525">
          <cell r="AH525" t="str">
            <v>本年预算</v>
          </cell>
        </row>
        <row r="526">
          <cell r="G526" t="str">
            <v>733001</v>
          </cell>
        </row>
        <row r="526">
          <cell r="K526" t="str">
            <v>经费拨款</v>
          </cell>
        </row>
        <row r="526">
          <cell r="AA526">
            <v>1510</v>
          </cell>
        </row>
        <row r="526">
          <cell r="AH526" t="str">
            <v>本年预算</v>
          </cell>
        </row>
        <row r="527">
          <cell r="G527" t="str">
            <v>733001</v>
          </cell>
        </row>
        <row r="527">
          <cell r="K527" t="str">
            <v>经费拨款</v>
          </cell>
        </row>
        <row r="527">
          <cell r="AA527">
            <v>164</v>
          </cell>
        </row>
        <row r="527">
          <cell r="AH527" t="str">
            <v>本年预算</v>
          </cell>
        </row>
        <row r="528">
          <cell r="G528" t="str">
            <v>733001</v>
          </cell>
        </row>
        <row r="528">
          <cell r="K528" t="str">
            <v>经费拨款</v>
          </cell>
        </row>
        <row r="528">
          <cell r="AA528">
            <v>180</v>
          </cell>
        </row>
        <row r="528">
          <cell r="AH528" t="str">
            <v>本年预算</v>
          </cell>
        </row>
        <row r="529">
          <cell r="G529" t="str">
            <v>733001</v>
          </cell>
        </row>
        <row r="529">
          <cell r="K529" t="str">
            <v>经费拨款</v>
          </cell>
        </row>
        <row r="529">
          <cell r="AA529">
            <v>20</v>
          </cell>
        </row>
        <row r="529">
          <cell r="AH529" t="str">
            <v>本年预算</v>
          </cell>
        </row>
        <row r="530">
          <cell r="G530" t="str">
            <v>733001</v>
          </cell>
        </row>
        <row r="530">
          <cell r="K530" t="str">
            <v>经费拨款</v>
          </cell>
        </row>
        <row r="530">
          <cell r="AA530">
            <v>276</v>
          </cell>
        </row>
        <row r="530">
          <cell r="AH530" t="str">
            <v>本年预算</v>
          </cell>
        </row>
        <row r="531">
          <cell r="G531" t="str">
            <v>733001</v>
          </cell>
        </row>
        <row r="531">
          <cell r="K531" t="str">
            <v>经费拨款</v>
          </cell>
        </row>
        <row r="531">
          <cell r="AA531">
            <v>217</v>
          </cell>
        </row>
        <row r="531">
          <cell r="AH531" t="str">
            <v>本年预算</v>
          </cell>
        </row>
        <row r="532">
          <cell r="G532" t="str">
            <v>733001</v>
          </cell>
        </row>
        <row r="532">
          <cell r="K532" t="str">
            <v>经费拨款</v>
          </cell>
        </row>
        <row r="532">
          <cell r="AA532">
            <v>173</v>
          </cell>
        </row>
        <row r="532">
          <cell r="AH532" t="str">
            <v>本年预算</v>
          </cell>
        </row>
        <row r="533">
          <cell r="G533" t="str">
            <v>733001</v>
          </cell>
        </row>
        <row r="533">
          <cell r="K533" t="str">
            <v>经费拨款</v>
          </cell>
        </row>
        <row r="533">
          <cell r="AA533">
            <v>43</v>
          </cell>
        </row>
        <row r="533">
          <cell r="AH533" t="str">
            <v>本年预算</v>
          </cell>
        </row>
        <row r="534">
          <cell r="G534" t="str">
            <v>733007</v>
          </cell>
        </row>
        <row r="534">
          <cell r="K534" t="str">
            <v>经费拨款</v>
          </cell>
        </row>
        <row r="534">
          <cell r="AA534">
            <v>10</v>
          </cell>
        </row>
        <row r="534">
          <cell r="AH534" t="str">
            <v>本年预算</v>
          </cell>
        </row>
        <row r="535">
          <cell r="G535" t="str">
            <v>733007</v>
          </cell>
        </row>
        <row r="535">
          <cell r="K535" t="str">
            <v>经费拨款</v>
          </cell>
        </row>
        <row r="535">
          <cell r="AA535">
            <v>20</v>
          </cell>
        </row>
        <row r="535">
          <cell r="AH535" t="str">
            <v>本年预算</v>
          </cell>
        </row>
        <row r="536">
          <cell r="G536" t="str">
            <v>733010</v>
          </cell>
        </row>
        <row r="536">
          <cell r="K536" t="str">
            <v>经费拨款</v>
          </cell>
        </row>
        <row r="536">
          <cell r="AA536">
            <v>45</v>
          </cell>
        </row>
        <row r="536">
          <cell r="AH536" t="str">
            <v>本年预算</v>
          </cell>
        </row>
        <row r="537">
          <cell r="G537" t="str">
            <v>733011</v>
          </cell>
        </row>
        <row r="537">
          <cell r="K537" t="str">
            <v>经费拨款</v>
          </cell>
        </row>
        <row r="537">
          <cell r="AA537">
            <v>46</v>
          </cell>
        </row>
        <row r="537">
          <cell r="AH537" t="str">
            <v>本年预算</v>
          </cell>
        </row>
        <row r="538">
          <cell r="G538" t="str">
            <v>733012</v>
          </cell>
        </row>
        <row r="538">
          <cell r="K538" t="str">
            <v>经费拨款</v>
          </cell>
        </row>
        <row r="538">
          <cell r="AA538">
            <v>35</v>
          </cell>
        </row>
        <row r="538">
          <cell r="AH538" t="str">
            <v>本年预算</v>
          </cell>
        </row>
        <row r="539">
          <cell r="G539" t="str">
            <v>733013</v>
          </cell>
        </row>
        <row r="539">
          <cell r="K539" t="str">
            <v>经费拨款</v>
          </cell>
        </row>
        <row r="539">
          <cell r="AA539">
            <v>30</v>
          </cell>
        </row>
        <row r="539">
          <cell r="AH539" t="str">
            <v>本年预算</v>
          </cell>
        </row>
        <row r="540">
          <cell r="G540" t="str">
            <v>733014</v>
          </cell>
        </row>
        <row r="540">
          <cell r="K540" t="str">
            <v>经费拨款</v>
          </cell>
        </row>
        <row r="540">
          <cell r="AA540">
            <v>30</v>
          </cell>
        </row>
        <row r="540">
          <cell r="AH540" t="str">
            <v>本年预算</v>
          </cell>
        </row>
        <row r="541">
          <cell r="G541" t="str">
            <v>733014</v>
          </cell>
        </row>
        <row r="541">
          <cell r="K541" t="str">
            <v>经费拨款</v>
          </cell>
        </row>
        <row r="541">
          <cell r="AA541">
            <v>5</v>
          </cell>
        </row>
        <row r="541">
          <cell r="AH541" t="str">
            <v>本年预算</v>
          </cell>
        </row>
        <row r="542">
          <cell r="G542" t="str">
            <v>733015</v>
          </cell>
        </row>
        <row r="542">
          <cell r="K542" t="str">
            <v>经费拨款</v>
          </cell>
        </row>
        <row r="542">
          <cell r="AA542">
            <v>13</v>
          </cell>
        </row>
        <row r="542">
          <cell r="AH542" t="str">
            <v>本年预算</v>
          </cell>
        </row>
        <row r="543">
          <cell r="G543" t="str">
            <v>733016</v>
          </cell>
        </row>
        <row r="543">
          <cell r="K543" t="str">
            <v>经费拨款</v>
          </cell>
        </row>
        <row r="543">
          <cell r="AA543">
            <v>14</v>
          </cell>
        </row>
        <row r="543">
          <cell r="AH543" t="str">
            <v>本年预算</v>
          </cell>
        </row>
        <row r="544">
          <cell r="G544" t="str">
            <v>733017</v>
          </cell>
        </row>
        <row r="544">
          <cell r="K544" t="str">
            <v>经费拨款</v>
          </cell>
        </row>
        <row r="544">
          <cell r="AA544">
            <v>14</v>
          </cell>
        </row>
        <row r="544">
          <cell r="AH544" t="str">
            <v>本年预算</v>
          </cell>
        </row>
        <row r="545">
          <cell r="G545" t="str">
            <v>733018</v>
          </cell>
        </row>
        <row r="545">
          <cell r="K545" t="str">
            <v>经费拨款</v>
          </cell>
        </row>
        <row r="545">
          <cell r="AA545">
            <v>3</v>
          </cell>
        </row>
        <row r="545">
          <cell r="AH545" t="str">
            <v>本年预算</v>
          </cell>
        </row>
        <row r="546">
          <cell r="G546" t="str">
            <v>733018</v>
          </cell>
        </row>
        <row r="546">
          <cell r="K546" t="str">
            <v>经费拨款</v>
          </cell>
        </row>
        <row r="546">
          <cell r="AA546">
            <v>10</v>
          </cell>
        </row>
        <row r="546">
          <cell r="AH546" t="str">
            <v>本年预算</v>
          </cell>
        </row>
        <row r="547">
          <cell r="G547" t="str">
            <v>733001</v>
          </cell>
        </row>
        <row r="547">
          <cell r="K547" t="str">
            <v>经费拨款</v>
          </cell>
        </row>
        <row r="547">
          <cell r="AA547">
            <v>530</v>
          </cell>
        </row>
        <row r="547">
          <cell r="AH547" t="str">
            <v>上年结转结余</v>
          </cell>
        </row>
        <row r="548">
          <cell r="G548" t="str">
            <v>733001</v>
          </cell>
        </row>
        <row r="548">
          <cell r="K548" t="str">
            <v>经费拨款</v>
          </cell>
        </row>
        <row r="548">
          <cell r="AA548">
            <v>323</v>
          </cell>
        </row>
        <row r="548">
          <cell r="AH548" t="str">
            <v>上年结转结余</v>
          </cell>
        </row>
        <row r="549">
          <cell r="G549" t="str">
            <v>733001</v>
          </cell>
        </row>
        <row r="549">
          <cell r="K549" t="str">
            <v>经费拨款</v>
          </cell>
        </row>
        <row r="549">
          <cell r="AA549">
            <v>34.255</v>
          </cell>
        </row>
        <row r="549">
          <cell r="AH549" t="str">
            <v>上年结转结余</v>
          </cell>
        </row>
        <row r="550">
          <cell r="G550" t="str">
            <v>733001</v>
          </cell>
        </row>
        <row r="550">
          <cell r="K550" t="str">
            <v>经费拨款</v>
          </cell>
        </row>
        <row r="550">
          <cell r="AA550">
            <v>323</v>
          </cell>
        </row>
        <row r="550">
          <cell r="AH550" t="str">
            <v>上年结转结余</v>
          </cell>
        </row>
        <row r="551">
          <cell r="G551" t="str">
            <v>733001</v>
          </cell>
        </row>
        <row r="551">
          <cell r="K551" t="str">
            <v>经费拨款</v>
          </cell>
        </row>
        <row r="551">
          <cell r="AA551">
            <v>212.751</v>
          </cell>
        </row>
        <row r="551">
          <cell r="AH551" t="str">
            <v>上年结转结余</v>
          </cell>
        </row>
        <row r="552">
          <cell r="G552" t="str">
            <v>733001</v>
          </cell>
        </row>
        <row r="552">
          <cell r="K552" t="str">
            <v>经费拨款</v>
          </cell>
        </row>
        <row r="552">
          <cell r="AA552">
            <v>232</v>
          </cell>
        </row>
        <row r="552">
          <cell r="AH552" t="str">
            <v>上年结转结余</v>
          </cell>
        </row>
        <row r="553">
          <cell r="G553" t="str">
            <v>733001</v>
          </cell>
        </row>
        <row r="553">
          <cell r="K553" t="str">
            <v>政府性基金</v>
          </cell>
        </row>
        <row r="553">
          <cell r="AA553">
            <v>430.5384</v>
          </cell>
        </row>
        <row r="553">
          <cell r="AH553" t="str">
            <v>上年结转结余</v>
          </cell>
        </row>
        <row r="554">
          <cell r="G554" t="str">
            <v>733001</v>
          </cell>
        </row>
        <row r="554">
          <cell r="K554" t="str">
            <v>经费拨款</v>
          </cell>
        </row>
        <row r="554">
          <cell r="AA554">
            <v>10.832</v>
          </cell>
        </row>
        <row r="554">
          <cell r="AH554" t="str">
            <v>本年预算</v>
          </cell>
        </row>
        <row r="555">
          <cell r="G555" t="str">
            <v>733001</v>
          </cell>
        </row>
        <row r="555">
          <cell r="K555" t="str">
            <v>经费拨款</v>
          </cell>
        </row>
        <row r="555">
          <cell r="AA555">
            <v>8</v>
          </cell>
        </row>
        <row r="555">
          <cell r="AH555" t="str">
            <v>本年预算</v>
          </cell>
        </row>
        <row r="556">
          <cell r="G556" t="str">
            <v>733006</v>
          </cell>
        </row>
        <row r="556">
          <cell r="K556" t="str">
            <v>经费拨款</v>
          </cell>
        </row>
        <row r="556">
          <cell r="AA556">
            <v>8.178</v>
          </cell>
        </row>
        <row r="556">
          <cell r="AH556" t="str">
            <v>本年预算</v>
          </cell>
        </row>
        <row r="557">
          <cell r="G557" t="str">
            <v>733006</v>
          </cell>
        </row>
        <row r="557">
          <cell r="K557" t="str">
            <v>经费拨款</v>
          </cell>
        </row>
        <row r="557">
          <cell r="AA557">
            <v>11.838</v>
          </cell>
        </row>
        <row r="557">
          <cell r="AH557" t="str">
            <v>本年预算</v>
          </cell>
        </row>
        <row r="558">
          <cell r="G558" t="str">
            <v>733016</v>
          </cell>
        </row>
        <row r="558">
          <cell r="K558" t="str">
            <v>经费拨款</v>
          </cell>
        </row>
        <row r="558">
          <cell r="AA558">
            <v>3.49</v>
          </cell>
        </row>
        <row r="558">
          <cell r="AH558" t="str">
            <v>本年预算</v>
          </cell>
        </row>
        <row r="559">
          <cell r="G559" t="str">
            <v>733016</v>
          </cell>
        </row>
        <row r="559">
          <cell r="K559" t="str">
            <v>经费拨款</v>
          </cell>
        </row>
        <row r="559">
          <cell r="AA559">
            <v>23</v>
          </cell>
        </row>
        <row r="559">
          <cell r="AH559" t="str">
            <v>本年预算</v>
          </cell>
        </row>
        <row r="560">
          <cell r="G560" t="str">
            <v>733024</v>
          </cell>
        </row>
        <row r="560">
          <cell r="K560" t="str">
            <v>经费拨款</v>
          </cell>
        </row>
        <row r="560">
          <cell r="AA560">
            <v>7.231</v>
          </cell>
        </row>
        <row r="560">
          <cell r="AH560" t="str">
            <v>本年预算</v>
          </cell>
        </row>
        <row r="561">
          <cell r="G561" t="str">
            <v>733024</v>
          </cell>
        </row>
        <row r="561">
          <cell r="K561" t="str">
            <v>经费拨款</v>
          </cell>
        </row>
        <row r="561">
          <cell r="AA561">
            <v>0.775</v>
          </cell>
        </row>
        <row r="561">
          <cell r="AH561" t="str">
            <v>本年预算</v>
          </cell>
        </row>
        <row r="562">
          <cell r="G562" t="str">
            <v>733007</v>
          </cell>
        </row>
        <row r="562">
          <cell r="K562" t="str">
            <v>事业收入</v>
          </cell>
        </row>
        <row r="562">
          <cell r="AA562">
            <v>569.9395</v>
          </cell>
        </row>
        <row r="562">
          <cell r="AH562" t="str">
            <v>本年预算</v>
          </cell>
        </row>
        <row r="563">
          <cell r="G563" t="str">
            <v>733007</v>
          </cell>
        </row>
        <row r="563">
          <cell r="K563" t="str">
            <v>事业收入</v>
          </cell>
        </row>
        <row r="563">
          <cell r="AA563">
            <v>21.1302</v>
          </cell>
        </row>
        <row r="563">
          <cell r="AH563" t="str">
            <v>本年预算</v>
          </cell>
        </row>
        <row r="564">
          <cell r="G564" t="str">
            <v>733007</v>
          </cell>
        </row>
        <row r="564">
          <cell r="K564" t="str">
            <v>事业收入</v>
          </cell>
        </row>
        <row r="564">
          <cell r="AA564">
            <v>247.81</v>
          </cell>
        </row>
        <row r="564">
          <cell r="AH564" t="str">
            <v>本年预算</v>
          </cell>
        </row>
        <row r="565">
          <cell r="G565" t="str">
            <v>733007</v>
          </cell>
        </row>
        <row r="565">
          <cell r="K565" t="str">
            <v>事业收入</v>
          </cell>
        </row>
        <row r="565">
          <cell r="AA565">
            <v>15.803</v>
          </cell>
        </row>
        <row r="565">
          <cell r="AH565" t="str">
            <v>本年预算</v>
          </cell>
        </row>
        <row r="566">
          <cell r="G566" t="str">
            <v>733007</v>
          </cell>
        </row>
        <row r="566">
          <cell r="K566" t="str">
            <v>事业收入</v>
          </cell>
        </row>
        <row r="566">
          <cell r="AA566">
            <v>247.81</v>
          </cell>
        </row>
        <row r="566">
          <cell r="AH566" t="str">
            <v>本年预算</v>
          </cell>
        </row>
        <row r="567">
          <cell r="G567" t="str">
            <v>733007</v>
          </cell>
        </row>
        <row r="567">
          <cell r="K567" t="str">
            <v>事业收入</v>
          </cell>
        </row>
        <row r="567">
          <cell r="AA567">
            <v>9.293</v>
          </cell>
        </row>
        <row r="567">
          <cell r="AH567" t="str">
            <v>本年预算</v>
          </cell>
        </row>
        <row r="568">
          <cell r="G568" t="str">
            <v>733007</v>
          </cell>
        </row>
        <row r="568">
          <cell r="K568" t="str">
            <v>事业收入</v>
          </cell>
        </row>
        <row r="568">
          <cell r="AA568">
            <v>15.488</v>
          </cell>
        </row>
        <row r="568">
          <cell r="AH568" t="str">
            <v>本年预算</v>
          </cell>
        </row>
        <row r="569">
          <cell r="G569" t="str">
            <v>733007</v>
          </cell>
        </row>
        <row r="569">
          <cell r="K569" t="str">
            <v>事业收入</v>
          </cell>
        </row>
        <row r="569">
          <cell r="AA569">
            <v>46.464</v>
          </cell>
        </row>
        <row r="569">
          <cell r="AH569" t="str">
            <v>本年预算</v>
          </cell>
        </row>
        <row r="570">
          <cell r="G570" t="str">
            <v>733007</v>
          </cell>
        </row>
        <row r="570">
          <cell r="K570" t="str">
            <v>事业收入</v>
          </cell>
        </row>
        <row r="570">
          <cell r="AA570">
            <v>300</v>
          </cell>
        </row>
        <row r="570">
          <cell r="AH570" t="str">
            <v>本年预算</v>
          </cell>
        </row>
        <row r="571">
          <cell r="G571" t="str">
            <v>733007</v>
          </cell>
        </row>
        <row r="571">
          <cell r="K571" t="str">
            <v>事业收入</v>
          </cell>
        </row>
        <row r="571">
          <cell r="AA571">
            <v>60</v>
          </cell>
        </row>
        <row r="571">
          <cell r="AH571" t="str">
            <v>本年预算</v>
          </cell>
        </row>
        <row r="572">
          <cell r="G572" t="str">
            <v>733007</v>
          </cell>
        </row>
        <row r="572">
          <cell r="K572" t="str">
            <v>事业收入</v>
          </cell>
        </row>
        <row r="572">
          <cell r="AA572">
            <v>100</v>
          </cell>
        </row>
        <row r="572">
          <cell r="AH572" t="str">
            <v>本年预算</v>
          </cell>
        </row>
        <row r="573">
          <cell r="G573" t="str">
            <v>733007</v>
          </cell>
        </row>
        <row r="573">
          <cell r="K573" t="str">
            <v>事业收入</v>
          </cell>
        </row>
        <row r="573">
          <cell r="AA573">
            <v>800</v>
          </cell>
        </row>
        <row r="573">
          <cell r="AH573" t="str">
            <v>本年预算</v>
          </cell>
        </row>
        <row r="574">
          <cell r="G574" t="str">
            <v>733007</v>
          </cell>
        </row>
        <row r="574">
          <cell r="K574" t="str">
            <v>事业收入</v>
          </cell>
        </row>
        <row r="574">
          <cell r="AA574">
            <v>30</v>
          </cell>
        </row>
        <row r="574">
          <cell r="AH574" t="str">
            <v>本年预算</v>
          </cell>
        </row>
        <row r="575">
          <cell r="G575" t="str">
            <v>733007</v>
          </cell>
        </row>
        <row r="575">
          <cell r="K575" t="str">
            <v>事业收入</v>
          </cell>
        </row>
        <row r="575">
          <cell r="AA575">
            <v>50</v>
          </cell>
        </row>
        <row r="575">
          <cell r="AH575" t="str">
            <v>本年预算</v>
          </cell>
        </row>
        <row r="576">
          <cell r="G576" t="str">
            <v>733007</v>
          </cell>
        </row>
        <row r="576">
          <cell r="K576" t="str">
            <v>事业收入</v>
          </cell>
        </row>
        <row r="576">
          <cell r="AA576">
            <v>100</v>
          </cell>
        </row>
        <row r="576">
          <cell r="AH576" t="str">
            <v>本年预算</v>
          </cell>
        </row>
        <row r="577">
          <cell r="G577" t="str">
            <v>733007</v>
          </cell>
        </row>
        <row r="577">
          <cell r="K577" t="str">
            <v>事业收入</v>
          </cell>
        </row>
        <row r="577">
          <cell r="AA577">
            <v>600</v>
          </cell>
        </row>
        <row r="577">
          <cell r="AH577" t="str">
            <v>本年预算</v>
          </cell>
        </row>
        <row r="578">
          <cell r="G578" t="str">
            <v>733007</v>
          </cell>
        </row>
        <row r="578">
          <cell r="K578" t="str">
            <v>事业收入</v>
          </cell>
        </row>
        <row r="578">
          <cell r="AA578">
            <v>20</v>
          </cell>
        </row>
        <row r="578">
          <cell r="AH578" t="str">
            <v>本年预算</v>
          </cell>
        </row>
        <row r="579">
          <cell r="G579" t="str">
            <v>733007</v>
          </cell>
        </row>
        <row r="579">
          <cell r="K579" t="str">
            <v>事业收入</v>
          </cell>
        </row>
        <row r="579">
          <cell r="AA579">
            <v>30</v>
          </cell>
        </row>
        <row r="579">
          <cell r="AH579" t="str">
            <v>本年预算</v>
          </cell>
        </row>
        <row r="580">
          <cell r="G580" t="str">
            <v>733007</v>
          </cell>
        </row>
        <row r="580">
          <cell r="K580" t="str">
            <v>事业收入</v>
          </cell>
        </row>
        <row r="580">
          <cell r="AA580">
            <v>15</v>
          </cell>
        </row>
        <row r="580">
          <cell r="AH580" t="str">
            <v>本年预算</v>
          </cell>
        </row>
        <row r="581">
          <cell r="G581" t="str">
            <v>733007</v>
          </cell>
        </row>
        <row r="581">
          <cell r="K581" t="str">
            <v>事业收入</v>
          </cell>
        </row>
        <row r="581">
          <cell r="AA581">
            <v>200</v>
          </cell>
        </row>
        <row r="581">
          <cell r="AH581" t="str">
            <v>本年预算</v>
          </cell>
        </row>
        <row r="582">
          <cell r="G582" t="str">
            <v>733007</v>
          </cell>
        </row>
        <row r="582">
          <cell r="K582" t="str">
            <v>事业收入</v>
          </cell>
        </row>
        <row r="582">
          <cell r="AA582">
            <v>30</v>
          </cell>
        </row>
        <row r="582">
          <cell r="AH582" t="str">
            <v>本年预算</v>
          </cell>
        </row>
        <row r="583">
          <cell r="G583" t="str">
            <v>733007</v>
          </cell>
        </row>
        <row r="583">
          <cell r="K583" t="str">
            <v>事业收入</v>
          </cell>
        </row>
        <row r="583">
          <cell r="AA583">
            <v>2</v>
          </cell>
        </row>
        <row r="583">
          <cell r="AH583" t="str">
            <v>本年预算</v>
          </cell>
        </row>
        <row r="584">
          <cell r="G584" t="str">
            <v>733007</v>
          </cell>
        </row>
        <row r="584">
          <cell r="K584" t="str">
            <v>事业收入</v>
          </cell>
        </row>
        <row r="584">
          <cell r="AA584">
            <v>48</v>
          </cell>
        </row>
        <row r="584">
          <cell r="AH584" t="str">
            <v>本年预算</v>
          </cell>
        </row>
        <row r="585">
          <cell r="G585" t="str">
            <v>733007</v>
          </cell>
        </row>
        <row r="585">
          <cell r="K585" t="str">
            <v>事业收入</v>
          </cell>
        </row>
        <row r="585">
          <cell r="AA585">
            <v>312.319</v>
          </cell>
        </row>
        <row r="585">
          <cell r="AH585" t="str">
            <v>本年预算</v>
          </cell>
        </row>
        <row r="586">
          <cell r="G586" t="str">
            <v>733007</v>
          </cell>
        </row>
        <row r="586">
          <cell r="K586" t="str">
            <v>事业收入</v>
          </cell>
        </row>
        <row r="586">
          <cell r="AA586">
            <v>1600</v>
          </cell>
        </row>
        <row r="586">
          <cell r="AH586" t="str">
            <v>本年预算</v>
          </cell>
        </row>
        <row r="587">
          <cell r="G587" t="str">
            <v>733007</v>
          </cell>
        </row>
        <row r="587">
          <cell r="K587" t="str">
            <v>事业收入</v>
          </cell>
        </row>
        <row r="587">
          <cell r="AA587">
            <v>371.716</v>
          </cell>
        </row>
        <row r="587">
          <cell r="AH587" t="str">
            <v>本年预算</v>
          </cell>
        </row>
        <row r="588">
          <cell r="G588" t="str">
            <v>733007</v>
          </cell>
        </row>
        <row r="588">
          <cell r="K588" t="str">
            <v>事业收入</v>
          </cell>
        </row>
        <row r="588">
          <cell r="AA588">
            <v>709.8</v>
          </cell>
        </row>
        <row r="588">
          <cell r="AH588" t="str">
            <v>本年预算</v>
          </cell>
        </row>
        <row r="589">
          <cell r="G589" t="str">
            <v>733007</v>
          </cell>
        </row>
        <row r="589">
          <cell r="K589" t="str">
            <v>事业收入</v>
          </cell>
        </row>
        <row r="589">
          <cell r="AA589">
            <v>455.364</v>
          </cell>
        </row>
        <row r="589">
          <cell r="AH589" t="str">
            <v>本年预算</v>
          </cell>
        </row>
        <row r="590">
          <cell r="G590" t="str">
            <v>733007</v>
          </cell>
        </row>
        <row r="590">
          <cell r="K590" t="str">
            <v>事业收入</v>
          </cell>
        </row>
        <row r="590">
          <cell r="AA590">
            <v>85.176</v>
          </cell>
        </row>
        <row r="590">
          <cell r="AH590" t="str">
            <v>本年预算</v>
          </cell>
        </row>
        <row r="591">
          <cell r="G591" t="str">
            <v>733007</v>
          </cell>
        </row>
        <row r="591">
          <cell r="K591" t="str">
            <v>事业收入</v>
          </cell>
        </row>
        <row r="591">
          <cell r="AA591">
            <v>43.68</v>
          </cell>
        </row>
        <row r="591">
          <cell r="AH591" t="str">
            <v>本年预算</v>
          </cell>
        </row>
        <row r="592">
          <cell r="G592" t="str">
            <v>733008</v>
          </cell>
        </row>
        <row r="592">
          <cell r="K592" t="str">
            <v>事业收入</v>
          </cell>
        </row>
        <row r="592">
          <cell r="AA592">
            <v>111.362</v>
          </cell>
        </row>
        <row r="592">
          <cell r="AH592" t="str">
            <v>本年预算</v>
          </cell>
        </row>
        <row r="593">
          <cell r="G593" t="str">
            <v>733008</v>
          </cell>
        </row>
        <row r="593">
          <cell r="K593" t="str">
            <v>事业收入</v>
          </cell>
        </row>
        <row r="593">
          <cell r="AA593">
            <v>4.8762</v>
          </cell>
        </row>
        <row r="593">
          <cell r="AH593" t="str">
            <v>本年预算</v>
          </cell>
        </row>
        <row r="594">
          <cell r="G594" t="str">
            <v>733008</v>
          </cell>
        </row>
        <row r="594">
          <cell r="K594" t="str">
            <v>事业收入</v>
          </cell>
        </row>
        <row r="594">
          <cell r="AA594">
            <v>53.837</v>
          </cell>
        </row>
        <row r="594">
          <cell r="AH594" t="str">
            <v>本年预算</v>
          </cell>
        </row>
        <row r="595">
          <cell r="G595" t="str">
            <v>733008</v>
          </cell>
        </row>
        <row r="595">
          <cell r="K595" t="str">
            <v>事业收入</v>
          </cell>
        </row>
        <row r="595">
          <cell r="AA595">
            <v>3.371</v>
          </cell>
        </row>
        <row r="595">
          <cell r="AH595" t="str">
            <v>本年预算</v>
          </cell>
        </row>
        <row r="596">
          <cell r="G596" t="str">
            <v>733008</v>
          </cell>
        </row>
        <row r="596">
          <cell r="K596" t="str">
            <v>事业收入</v>
          </cell>
        </row>
        <row r="596">
          <cell r="AA596">
            <v>53.837</v>
          </cell>
        </row>
        <row r="596">
          <cell r="AH596" t="str">
            <v>本年预算</v>
          </cell>
        </row>
        <row r="597">
          <cell r="G597" t="str">
            <v>733008</v>
          </cell>
        </row>
        <row r="597">
          <cell r="K597" t="str">
            <v>事业收入</v>
          </cell>
        </row>
        <row r="597">
          <cell r="AA597">
            <v>2.019</v>
          </cell>
        </row>
        <row r="597">
          <cell r="AH597" t="str">
            <v>本年预算</v>
          </cell>
        </row>
        <row r="598">
          <cell r="G598" t="str">
            <v>733008</v>
          </cell>
        </row>
        <row r="598">
          <cell r="K598" t="str">
            <v>事业收入</v>
          </cell>
        </row>
        <row r="598">
          <cell r="AA598">
            <v>3.365</v>
          </cell>
        </row>
        <row r="598">
          <cell r="AH598" t="str">
            <v>本年预算</v>
          </cell>
        </row>
        <row r="599">
          <cell r="G599" t="str">
            <v>733008</v>
          </cell>
        </row>
        <row r="599">
          <cell r="K599" t="str">
            <v>事业收入</v>
          </cell>
        </row>
        <row r="599">
          <cell r="AA599">
            <v>10.094</v>
          </cell>
        </row>
        <row r="599">
          <cell r="AH599" t="str">
            <v>本年预算</v>
          </cell>
        </row>
        <row r="600">
          <cell r="G600" t="str">
            <v>733008</v>
          </cell>
        </row>
        <row r="600">
          <cell r="K600" t="str">
            <v>事业收入</v>
          </cell>
        </row>
        <row r="600">
          <cell r="AA600">
            <v>120</v>
          </cell>
        </row>
        <row r="600">
          <cell r="AH600" t="str">
            <v>本年预算</v>
          </cell>
        </row>
        <row r="601">
          <cell r="G601" t="str">
            <v>733008</v>
          </cell>
        </row>
        <row r="601">
          <cell r="K601" t="str">
            <v>事业收入</v>
          </cell>
        </row>
        <row r="601">
          <cell r="AA601">
            <v>5</v>
          </cell>
        </row>
        <row r="601">
          <cell r="AH601" t="str">
            <v>本年预算</v>
          </cell>
        </row>
        <row r="602">
          <cell r="G602" t="str">
            <v>733008</v>
          </cell>
        </row>
        <row r="602">
          <cell r="K602" t="str">
            <v>事业收入</v>
          </cell>
        </row>
        <row r="602">
          <cell r="AA602">
            <v>2</v>
          </cell>
        </row>
        <row r="602">
          <cell r="AH602" t="str">
            <v>本年预算</v>
          </cell>
        </row>
        <row r="603">
          <cell r="G603" t="str">
            <v>733008</v>
          </cell>
        </row>
        <row r="603">
          <cell r="K603" t="str">
            <v>事业收入</v>
          </cell>
        </row>
        <row r="603">
          <cell r="AA603">
            <v>39</v>
          </cell>
        </row>
        <row r="603">
          <cell r="AH603" t="str">
            <v>本年预算</v>
          </cell>
        </row>
        <row r="604">
          <cell r="G604" t="str">
            <v>733008</v>
          </cell>
        </row>
        <row r="604">
          <cell r="K604" t="str">
            <v>事业收入</v>
          </cell>
        </row>
        <row r="604">
          <cell r="AA604">
            <v>5</v>
          </cell>
        </row>
        <row r="604">
          <cell r="AH604" t="str">
            <v>本年预算</v>
          </cell>
        </row>
        <row r="605">
          <cell r="G605" t="str">
            <v>733008</v>
          </cell>
        </row>
        <row r="605">
          <cell r="K605" t="str">
            <v>事业收入</v>
          </cell>
        </row>
        <row r="605">
          <cell r="AA605">
            <v>37</v>
          </cell>
        </row>
        <row r="605">
          <cell r="AH605" t="str">
            <v>本年预算</v>
          </cell>
        </row>
        <row r="606">
          <cell r="G606" t="str">
            <v>733008</v>
          </cell>
        </row>
        <row r="606">
          <cell r="K606" t="str">
            <v>事业收入</v>
          </cell>
        </row>
        <row r="606">
          <cell r="AA606">
            <v>0.3</v>
          </cell>
        </row>
        <row r="606">
          <cell r="AH606" t="str">
            <v>本年预算</v>
          </cell>
        </row>
        <row r="607">
          <cell r="G607" t="str">
            <v>733008</v>
          </cell>
        </row>
        <row r="607">
          <cell r="K607" t="str">
            <v>事业收入</v>
          </cell>
        </row>
        <row r="607">
          <cell r="AA607">
            <v>380</v>
          </cell>
        </row>
        <row r="607">
          <cell r="AH607" t="str">
            <v>本年预算</v>
          </cell>
        </row>
        <row r="608">
          <cell r="G608" t="str">
            <v>733008</v>
          </cell>
        </row>
        <row r="608">
          <cell r="K608" t="str">
            <v>事业收入</v>
          </cell>
        </row>
        <row r="608">
          <cell r="AA608">
            <v>95</v>
          </cell>
        </row>
        <row r="608">
          <cell r="AH608" t="str">
            <v>本年预算</v>
          </cell>
        </row>
        <row r="609">
          <cell r="G609" t="str">
            <v>733008</v>
          </cell>
        </row>
        <row r="609">
          <cell r="K609" t="str">
            <v>事业收入</v>
          </cell>
        </row>
        <row r="609">
          <cell r="AA609">
            <v>15</v>
          </cell>
        </row>
        <row r="609">
          <cell r="AH609" t="str">
            <v>本年预算</v>
          </cell>
        </row>
        <row r="610">
          <cell r="G610" t="str">
            <v>733008</v>
          </cell>
        </row>
        <row r="610">
          <cell r="K610" t="str">
            <v>事业收入</v>
          </cell>
        </row>
        <row r="610">
          <cell r="AA610">
            <v>0.5</v>
          </cell>
        </row>
        <row r="610">
          <cell r="AH610" t="str">
            <v>本年预算</v>
          </cell>
        </row>
        <row r="611">
          <cell r="G611" t="str">
            <v>733008</v>
          </cell>
        </row>
        <row r="611">
          <cell r="K611" t="str">
            <v>事业收入</v>
          </cell>
        </row>
        <row r="611">
          <cell r="AA611">
            <v>8</v>
          </cell>
        </row>
        <row r="611">
          <cell r="AH611" t="str">
            <v>本年预算</v>
          </cell>
        </row>
        <row r="612">
          <cell r="G612" t="str">
            <v>733008</v>
          </cell>
        </row>
        <row r="612">
          <cell r="K612" t="str">
            <v>事业收入</v>
          </cell>
        </row>
        <row r="612">
          <cell r="AA612">
            <v>8.2</v>
          </cell>
        </row>
        <row r="612">
          <cell r="AH612" t="str">
            <v>本年预算</v>
          </cell>
        </row>
        <row r="613">
          <cell r="G613" t="str">
            <v>733008</v>
          </cell>
        </row>
        <row r="613">
          <cell r="K613" t="str">
            <v>事业收入</v>
          </cell>
        </row>
        <row r="613">
          <cell r="AA613">
            <v>68</v>
          </cell>
        </row>
        <row r="613">
          <cell r="AH613" t="str">
            <v>本年预算</v>
          </cell>
        </row>
        <row r="614">
          <cell r="G614" t="str">
            <v>733008</v>
          </cell>
        </row>
        <row r="614">
          <cell r="K614" t="str">
            <v>事业收入</v>
          </cell>
        </row>
        <row r="614">
          <cell r="AA614">
            <v>20</v>
          </cell>
        </row>
        <row r="614">
          <cell r="AH614" t="str">
            <v>本年预算</v>
          </cell>
        </row>
        <row r="615">
          <cell r="G615" t="str">
            <v>733008</v>
          </cell>
        </row>
        <row r="615">
          <cell r="K615" t="str">
            <v>事业收入</v>
          </cell>
        </row>
        <row r="615">
          <cell r="AA615">
            <v>62.89</v>
          </cell>
        </row>
        <row r="615">
          <cell r="AH615" t="str">
            <v>本年预算</v>
          </cell>
        </row>
        <row r="616">
          <cell r="G616" t="str">
            <v>733008</v>
          </cell>
        </row>
        <row r="616">
          <cell r="K616" t="str">
            <v>事业收入</v>
          </cell>
        </row>
        <row r="616">
          <cell r="AA616">
            <v>377</v>
          </cell>
        </row>
        <row r="616">
          <cell r="AH616" t="str">
            <v>本年预算</v>
          </cell>
        </row>
        <row r="617">
          <cell r="G617" t="str">
            <v>733008</v>
          </cell>
        </row>
        <row r="617">
          <cell r="K617" t="str">
            <v>事业收入</v>
          </cell>
        </row>
        <row r="617">
          <cell r="AA617">
            <v>80.755</v>
          </cell>
        </row>
        <row r="617">
          <cell r="AH617" t="str">
            <v>本年预算</v>
          </cell>
        </row>
        <row r="618">
          <cell r="G618" t="str">
            <v>733008</v>
          </cell>
        </row>
        <row r="618">
          <cell r="K618" t="str">
            <v>事业收入</v>
          </cell>
        </row>
        <row r="618">
          <cell r="AA618">
            <v>163.8</v>
          </cell>
        </row>
        <row r="618">
          <cell r="AH618" t="str">
            <v>本年预算</v>
          </cell>
        </row>
        <row r="619">
          <cell r="G619" t="str">
            <v>733008</v>
          </cell>
        </row>
        <row r="619">
          <cell r="K619" t="str">
            <v>事业收入</v>
          </cell>
        </row>
        <row r="619">
          <cell r="AA619">
            <v>105.084</v>
          </cell>
        </row>
        <row r="619">
          <cell r="AH619" t="str">
            <v>本年预算</v>
          </cell>
        </row>
        <row r="620">
          <cell r="G620" t="str">
            <v>733008</v>
          </cell>
        </row>
        <row r="620">
          <cell r="K620" t="str">
            <v>事业收入</v>
          </cell>
        </row>
        <row r="620">
          <cell r="AA620">
            <v>23.256</v>
          </cell>
        </row>
        <row r="620">
          <cell r="AH620" t="str">
            <v>本年预算</v>
          </cell>
        </row>
        <row r="621">
          <cell r="G621" t="str">
            <v>733008</v>
          </cell>
        </row>
        <row r="621">
          <cell r="K621" t="str">
            <v>事业收入</v>
          </cell>
        </row>
        <row r="621">
          <cell r="AA621">
            <v>10.08</v>
          </cell>
        </row>
        <row r="621">
          <cell r="AH621" t="str">
            <v>本年预算</v>
          </cell>
        </row>
        <row r="622">
          <cell r="G622" t="str">
            <v>733010</v>
          </cell>
        </row>
        <row r="622">
          <cell r="K622" t="str">
            <v>事业收入</v>
          </cell>
        </row>
        <row r="622">
          <cell r="AA622">
            <v>16.551</v>
          </cell>
        </row>
        <row r="622">
          <cell r="AH622" t="str">
            <v>本年预算</v>
          </cell>
        </row>
        <row r="623">
          <cell r="G623" t="str">
            <v>733010</v>
          </cell>
        </row>
        <row r="623">
          <cell r="K623" t="str">
            <v>事业收入</v>
          </cell>
        </row>
        <row r="623">
          <cell r="AA623">
            <v>1.036</v>
          </cell>
        </row>
        <row r="623">
          <cell r="AH623" t="str">
            <v>本年预算</v>
          </cell>
        </row>
        <row r="624">
          <cell r="G624" t="str">
            <v>733010</v>
          </cell>
        </row>
        <row r="624">
          <cell r="K624" t="str">
            <v>事业收入</v>
          </cell>
        </row>
        <row r="624">
          <cell r="AA624">
            <v>16.551</v>
          </cell>
        </row>
        <row r="624">
          <cell r="AH624" t="str">
            <v>本年预算</v>
          </cell>
        </row>
        <row r="625">
          <cell r="G625" t="str">
            <v>733010</v>
          </cell>
        </row>
        <row r="625">
          <cell r="K625" t="str">
            <v>事业收入</v>
          </cell>
        </row>
        <row r="625">
          <cell r="AA625">
            <v>0.621</v>
          </cell>
        </row>
        <row r="625">
          <cell r="AH625" t="str">
            <v>本年预算</v>
          </cell>
        </row>
        <row r="626">
          <cell r="G626" t="str">
            <v>733010</v>
          </cell>
        </row>
        <row r="626">
          <cell r="K626" t="str">
            <v>事业收入</v>
          </cell>
        </row>
        <row r="626">
          <cell r="AA626">
            <v>1.034</v>
          </cell>
        </row>
        <row r="626">
          <cell r="AH626" t="str">
            <v>本年预算</v>
          </cell>
        </row>
        <row r="627">
          <cell r="G627" t="str">
            <v>733010</v>
          </cell>
        </row>
        <row r="627">
          <cell r="K627" t="str">
            <v>事业收入</v>
          </cell>
        </row>
        <row r="627">
          <cell r="AA627">
            <v>3.103</v>
          </cell>
        </row>
        <row r="627">
          <cell r="AH627" t="str">
            <v>本年预算</v>
          </cell>
        </row>
        <row r="628">
          <cell r="G628" t="str">
            <v>733010</v>
          </cell>
        </row>
        <row r="628">
          <cell r="K628" t="str">
            <v>事业收入</v>
          </cell>
        </row>
        <row r="628">
          <cell r="AA628">
            <v>250</v>
          </cell>
        </row>
        <row r="628">
          <cell r="AH628" t="str">
            <v>本年预算</v>
          </cell>
        </row>
        <row r="629">
          <cell r="G629" t="str">
            <v>733010</v>
          </cell>
        </row>
        <row r="629">
          <cell r="K629" t="str">
            <v>事业收入</v>
          </cell>
        </row>
        <row r="629">
          <cell r="AA629">
            <v>20</v>
          </cell>
        </row>
        <row r="629">
          <cell r="AH629" t="str">
            <v>本年预算</v>
          </cell>
        </row>
        <row r="630">
          <cell r="G630" t="str">
            <v>733010</v>
          </cell>
        </row>
        <row r="630">
          <cell r="K630" t="str">
            <v>事业收入</v>
          </cell>
        </row>
        <row r="630">
          <cell r="AA630">
            <v>5</v>
          </cell>
        </row>
        <row r="630">
          <cell r="AH630" t="str">
            <v>本年预算</v>
          </cell>
        </row>
        <row r="631">
          <cell r="G631" t="str">
            <v>733010</v>
          </cell>
        </row>
        <row r="631">
          <cell r="K631" t="str">
            <v>事业收入</v>
          </cell>
        </row>
        <row r="631">
          <cell r="AA631">
            <v>44</v>
          </cell>
        </row>
        <row r="631">
          <cell r="AH631" t="str">
            <v>本年预算</v>
          </cell>
        </row>
        <row r="632">
          <cell r="G632" t="str">
            <v>733010</v>
          </cell>
        </row>
        <row r="632">
          <cell r="K632" t="str">
            <v>事业收入</v>
          </cell>
        </row>
        <row r="632">
          <cell r="AA632">
            <v>5</v>
          </cell>
        </row>
        <row r="632">
          <cell r="AH632" t="str">
            <v>本年预算</v>
          </cell>
        </row>
        <row r="633">
          <cell r="G633" t="str">
            <v>733010</v>
          </cell>
        </row>
        <row r="633">
          <cell r="K633" t="str">
            <v>事业收入</v>
          </cell>
        </row>
        <row r="633">
          <cell r="AA633">
            <v>45</v>
          </cell>
        </row>
        <row r="633">
          <cell r="AH633" t="str">
            <v>本年预算</v>
          </cell>
        </row>
        <row r="634">
          <cell r="G634" t="str">
            <v>733010</v>
          </cell>
        </row>
        <row r="634">
          <cell r="K634" t="str">
            <v>事业收入</v>
          </cell>
        </row>
        <row r="634">
          <cell r="AA634">
            <v>1</v>
          </cell>
        </row>
        <row r="634">
          <cell r="AH634" t="str">
            <v>本年预算</v>
          </cell>
        </row>
        <row r="635">
          <cell r="G635" t="str">
            <v>733010</v>
          </cell>
        </row>
        <row r="635">
          <cell r="K635" t="str">
            <v>事业收入</v>
          </cell>
        </row>
        <row r="635">
          <cell r="AA635">
            <v>4</v>
          </cell>
        </row>
        <row r="635">
          <cell r="AH635" t="str">
            <v>本年预算</v>
          </cell>
        </row>
        <row r="636">
          <cell r="G636" t="str">
            <v>733010</v>
          </cell>
        </row>
        <row r="636">
          <cell r="K636" t="str">
            <v>事业收入</v>
          </cell>
        </row>
        <row r="636">
          <cell r="AA636">
            <v>23</v>
          </cell>
        </row>
        <row r="636">
          <cell r="AH636" t="str">
            <v>本年预算</v>
          </cell>
        </row>
        <row r="637">
          <cell r="G637" t="str">
            <v>733010</v>
          </cell>
        </row>
        <row r="637">
          <cell r="K637" t="str">
            <v>事业收入</v>
          </cell>
        </row>
        <row r="637">
          <cell r="AA637">
            <v>20</v>
          </cell>
        </row>
        <row r="637">
          <cell r="AH637" t="str">
            <v>本年预算</v>
          </cell>
        </row>
        <row r="638">
          <cell r="G638" t="str">
            <v>733010</v>
          </cell>
        </row>
        <row r="638">
          <cell r="K638" t="str">
            <v>事业收入</v>
          </cell>
        </row>
        <row r="638">
          <cell r="AA638">
            <v>3</v>
          </cell>
        </row>
        <row r="638">
          <cell r="AH638" t="str">
            <v>本年预算</v>
          </cell>
        </row>
        <row r="639">
          <cell r="G639" t="str">
            <v>733010</v>
          </cell>
        </row>
        <row r="639">
          <cell r="K639" t="str">
            <v>事业收入</v>
          </cell>
        </row>
        <row r="639">
          <cell r="AA639">
            <v>3</v>
          </cell>
        </row>
        <row r="639">
          <cell r="AH639" t="str">
            <v>本年预算</v>
          </cell>
        </row>
        <row r="640">
          <cell r="G640" t="str">
            <v>733010</v>
          </cell>
        </row>
        <row r="640">
          <cell r="K640" t="str">
            <v>事业收入</v>
          </cell>
        </row>
        <row r="640">
          <cell r="AA640">
            <v>53</v>
          </cell>
        </row>
        <row r="640">
          <cell r="AH640" t="str">
            <v>本年预算</v>
          </cell>
        </row>
        <row r="641">
          <cell r="G641" t="str">
            <v>733010</v>
          </cell>
        </row>
        <row r="641">
          <cell r="K641" t="str">
            <v>事业收入</v>
          </cell>
        </row>
        <row r="641">
          <cell r="AA641">
            <v>5</v>
          </cell>
        </row>
        <row r="641">
          <cell r="AH641" t="str">
            <v>本年预算</v>
          </cell>
        </row>
        <row r="642">
          <cell r="G642" t="str">
            <v>733010</v>
          </cell>
        </row>
        <row r="642">
          <cell r="K642" t="str">
            <v>事业收入</v>
          </cell>
        </row>
        <row r="642">
          <cell r="AA642">
            <v>55.992</v>
          </cell>
        </row>
        <row r="642">
          <cell r="AH642" t="str">
            <v>本年预算</v>
          </cell>
        </row>
        <row r="643">
          <cell r="G643" t="str">
            <v>733010</v>
          </cell>
        </row>
        <row r="643">
          <cell r="K643" t="str">
            <v>事业收入</v>
          </cell>
        </row>
        <row r="643">
          <cell r="AA643">
            <v>37.327</v>
          </cell>
        </row>
        <row r="643">
          <cell r="AH643" t="str">
            <v>本年预算</v>
          </cell>
        </row>
        <row r="644">
          <cell r="G644" t="str">
            <v>733010</v>
          </cell>
        </row>
        <row r="644">
          <cell r="K644" t="str">
            <v>事业收入</v>
          </cell>
        </row>
        <row r="644">
          <cell r="AA644">
            <v>24.825</v>
          </cell>
        </row>
        <row r="644">
          <cell r="AH644" t="str">
            <v>本年预算</v>
          </cell>
        </row>
        <row r="645">
          <cell r="G645" t="str">
            <v>733010</v>
          </cell>
        </row>
        <row r="645">
          <cell r="K645" t="str">
            <v>事业收入</v>
          </cell>
        </row>
        <row r="645">
          <cell r="AA645">
            <v>156</v>
          </cell>
        </row>
        <row r="645">
          <cell r="AH645" t="str">
            <v>本年预算</v>
          </cell>
        </row>
        <row r="646">
          <cell r="G646" t="str">
            <v>733010</v>
          </cell>
        </row>
        <row r="646">
          <cell r="K646" t="str">
            <v>事业收入</v>
          </cell>
        </row>
        <row r="646">
          <cell r="AA646">
            <v>100.08</v>
          </cell>
        </row>
        <row r="646">
          <cell r="AH646" t="str">
            <v>本年预算</v>
          </cell>
        </row>
        <row r="647">
          <cell r="G647" t="str">
            <v>733010</v>
          </cell>
        </row>
        <row r="647">
          <cell r="K647" t="str">
            <v>事业收入</v>
          </cell>
        </row>
        <row r="647">
          <cell r="AA647">
            <v>22.72</v>
          </cell>
        </row>
        <row r="647">
          <cell r="AH647" t="str">
            <v>本年预算</v>
          </cell>
        </row>
        <row r="648">
          <cell r="G648" t="str">
            <v>733010</v>
          </cell>
        </row>
        <row r="648">
          <cell r="K648" t="str">
            <v>事业收入</v>
          </cell>
        </row>
        <row r="648">
          <cell r="AA648">
            <v>3.84</v>
          </cell>
        </row>
        <row r="648">
          <cell r="AH648" t="str">
            <v>本年预算</v>
          </cell>
        </row>
        <row r="649">
          <cell r="G649" t="str">
            <v>733011</v>
          </cell>
        </row>
        <row r="649">
          <cell r="K649" t="str">
            <v>事业收入</v>
          </cell>
        </row>
        <row r="649">
          <cell r="AA649">
            <v>8.152</v>
          </cell>
        </row>
        <row r="649">
          <cell r="AH649" t="str">
            <v>本年预算</v>
          </cell>
        </row>
        <row r="650">
          <cell r="G650" t="str">
            <v>733011</v>
          </cell>
        </row>
        <row r="650">
          <cell r="K650" t="str">
            <v>事业收入</v>
          </cell>
        </row>
        <row r="650">
          <cell r="AA650">
            <v>0.539</v>
          </cell>
        </row>
        <row r="650">
          <cell r="AH650" t="str">
            <v>本年预算</v>
          </cell>
        </row>
        <row r="651">
          <cell r="G651" t="str">
            <v>733011</v>
          </cell>
        </row>
        <row r="651">
          <cell r="K651" t="str">
            <v>事业收入</v>
          </cell>
        </row>
        <row r="651">
          <cell r="AA651">
            <v>8.152</v>
          </cell>
        </row>
        <row r="651">
          <cell r="AH651" t="str">
            <v>本年预算</v>
          </cell>
        </row>
        <row r="652">
          <cell r="G652" t="str">
            <v>733011</v>
          </cell>
        </row>
        <row r="652">
          <cell r="K652" t="str">
            <v>事业收入</v>
          </cell>
        </row>
        <row r="652">
          <cell r="AA652">
            <v>0.305</v>
          </cell>
        </row>
        <row r="652">
          <cell r="AH652" t="str">
            <v>本年预算</v>
          </cell>
        </row>
        <row r="653">
          <cell r="G653" t="str">
            <v>733011</v>
          </cell>
        </row>
        <row r="653">
          <cell r="K653" t="str">
            <v>事业收入</v>
          </cell>
        </row>
        <row r="653">
          <cell r="AA653">
            <v>0.51</v>
          </cell>
        </row>
        <row r="653">
          <cell r="AH653" t="str">
            <v>本年预算</v>
          </cell>
        </row>
        <row r="654">
          <cell r="G654" t="str">
            <v>733011</v>
          </cell>
        </row>
        <row r="654">
          <cell r="K654" t="str">
            <v>事业收入</v>
          </cell>
        </row>
        <row r="654">
          <cell r="AA654">
            <v>1.528</v>
          </cell>
        </row>
        <row r="654">
          <cell r="AH654" t="str">
            <v>本年预算</v>
          </cell>
        </row>
        <row r="655">
          <cell r="G655" t="str">
            <v>733011</v>
          </cell>
        </row>
        <row r="655">
          <cell r="K655" t="str">
            <v>事业收入</v>
          </cell>
        </row>
        <row r="655">
          <cell r="AA655">
            <v>3</v>
          </cell>
        </row>
        <row r="655">
          <cell r="AH655" t="str">
            <v>本年预算</v>
          </cell>
        </row>
        <row r="656">
          <cell r="G656" t="str">
            <v>733011</v>
          </cell>
        </row>
        <row r="656">
          <cell r="K656" t="str">
            <v>事业收入</v>
          </cell>
        </row>
        <row r="656">
          <cell r="AA656">
            <v>0.6</v>
          </cell>
        </row>
        <row r="656">
          <cell r="AH656" t="str">
            <v>本年预算</v>
          </cell>
        </row>
        <row r="657">
          <cell r="G657" t="str">
            <v>733011</v>
          </cell>
        </row>
        <row r="657">
          <cell r="K657" t="str">
            <v>事业收入</v>
          </cell>
        </row>
        <row r="657">
          <cell r="AA657">
            <v>3</v>
          </cell>
        </row>
        <row r="657">
          <cell r="AH657" t="str">
            <v>本年预算</v>
          </cell>
        </row>
        <row r="658">
          <cell r="G658" t="str">
            <v>733011</v>
          </cell>
        </row>
        <row r="658">
          <cell r="K658" t="str">
            <v>事业收入</v>
          </cell>
        </row>
        <row r="658">
          <cell r="AA658">
            <v>15</v>
          </cell>
        </row>
        <row r="658">
          <cell r="AH658" t="str">
            <v>本年预算</v>
          </cell>
        </row>
        <row r="659">
          <cell r="G659" t="str">
            <v>733011</v>
          </cell>
        </row>
        <row r="659">
          <cell r="K659" t="str">
            <v>事业收入</v>
          </cell>
        </row>
        <row r="659">
          <cell r="AA659">
            <v>4</v>
          </cell>
        </row>
        <row r="659">
          <cell r="AH659" t="str">
            <v>本年预算</v>
          </cell>
        </row>
        <row r="660">
          <cell r="G660" t="str">
            <v>733011</v>
          </cell>
        </row>
        <row r="660">
          <cell r="K660" t="str">
            <v>事业收入</v>
          </cell>
        </row>
        <row r="660">
          <cell r="AA660">
            <v>2</v>
          </cell>
        </row>
        <row r="660">
          <cell r="AH660" t="str">
            <v>本年预算</v>
          </cell>
        </row>
        <row r="661">
          <cell r="G661" t="str">
            <v>733011</v>
          </cell>
        </row>
        <row r="661">
          <cell r="K661" t="str">
            <v>事业收入</v>
          </cell>
        </row>
        <row r="661">
          <cell r="AA661">
            <v>17</v>
          </cell>
        </row>
        <row r="661">
          <cell r="AH661" t="str">
            <v>本年预算</v>
          </cell>
        </row>
        <row r="662">
          <cell r="G662" t="str">
            <v>733011</v>
          </cell>
        </row>
        <row r="662">
          <cell r="K662" t="str">
            <v>事业收入</v>
          </cell>
        </row>
        <row r="662">
          <cell r="AA662">
            <v>29.295</v>
          </cell>
        </row>
        <row r="662">
          <cell r="AH662" t="str">
            <v>本年预算</v>
          </cell>
        </row>
        <row r="663">
          <cell r="G663" t="str">
            <v>733011</v>
          </cell>
        </row>
        <row r="663">
          <cell r="K663" t="str">
            <v>事业收入</v>
          </cell>
        </row>
        <row r="663">
          <cell r="AA663">
            <v>19.617</v>
          </cell>
        </row>
        <row r="663">
          <cell r="AH663" t="str">
            <v>本年预算</v>
          </cell>
        </row>
        <row r="664">
          <cell r="G664" t="str">
            <v>733011</v>
          </cell>
        </row>
        <row r="664">
          <cell r="K664" t="str">
            <v>事业收入</v>
          </cell>
        </row>
        <row r="664">
          <cell r="AA664">
            <v>12.229</v>
          </cell>
        </row>
        <row r="664">
          <cell r="AH664" t="str">
            <v>本年预算</v>
          </cell>
        </row>
        <row r="665">
          <cell r="G665" t="str">
            <v>733011</v>
          </cell>
        </row>
        <row r="665">
          <cell r="K665" t="str">
            <v>事业收入</v>
          </cell>
        </row>
        <row r="665">
          <cell r="AA665">
            <v>39.52</v>
          </cell>
        </row>
        <row r="665">
          <cell r="AH665" t="str">
            <v>本年预算</v>
          </cell>
        </row>
        <row r="666">
          <cell r="G666" t="str">
            <v>733011</v>
          </cell>
        </row>
        <row r="666">
          <cell r="K666" t="str">
            <v>事业收入</v>
          </cell>
        </row>
        <row r="666">
          <cell r="AA666">
            <v>25.354</v>
          </cell>
        </row>
        <row r="666">
          <cell r="AH666" t="str">
            <v>本年预算</v>
          </cell>
        </row>
        <row r="667">
          <cell r="G667" t="str">
            <v>733011</v>
          </cell>
        </row>
        <row r="667">
          <cell r="K667" t="str">
            <v>事业收入</v>
          </cell>
        </row>
        <row r="667">
          <cell r="AA667">
            <v>15.856</v>
          </cell>
        </row>
        <row r="667">
          <cell r="AH667" t="str">
            <v>本年预算</v>
          </cell>
        </row>
        <row r="668">
          <cell r="G668" t="str">
            <v>733011</v>
          </cell>
        </row>
        <row r="668">
          <cell r="K668" t="str">
            <v>事业收入</v>
          </cell>
        </row>
        <row r="668">
          <cell r="AA668">
            <v>2.432</v>
          </cell>
        </row>
        <row r="668">
          <cell r="AH668" t="str">
            <v>本年预算</v>
          </cell>
        </row>
        <row r="669">
          <cell r="G669" t="str">
            <v>733012</v>
          </cell>
        </row>
        <row r="669">
          <cell r="K669" t="str">
            <v>事业收入</v>
          </cell>
        </row>
        <row r="669">
          <cell r="AA669">
            <v>10.43</v>
          </cell>
        </row>
        <row r="669">
          <cell r="AH669" t="str">
            <v>本年预算</v>
          </cell>
        </row>
        <row r="670">
          <cell r="G670" t="str">
            <v>733012</v>
          </cell>
        </row>
        <row r="670">
          <cell r="K670" t="str">
            <v>事业收入</v>
          </cell>
        </row>
        <row r="670">
          <cell r="AA670">
            <v>0.689</v>
          </cell>
        </row>
        <row r="670">
          <cell r="AH670" t="str">
            <v>本年预算</v>
          </cell>
        </row>
        <row r="671">
          <cell r="G671" t="str">
            <v>733012</v>
          </cell>
        </row>
        <row r="671">
          <cell r="K671" t="str">
            <v>事业收入</v>
          </cell>
        </row>
        <row r="671">
          <cell r="AA671">
            <v>10.43</v>
          </cell>
        </row>
        <row r="671">
          <cell r="AH671" t="str">
            <v>本年预算</v>
          </cell>
        </row>
        <row r="672">
          <cell r="G672" t="str">
            <v>733012</v>
          </cell>
        </row>
        <row r="672">
          <cell r="K672" t="str">
            <v>事业收入</v>
          </cell>
        </row>
        <row r="672">
          <cell r="AA672">
            <v>0.391</v>
          </cell>
        </row>
        <row r="672">
          <cell r="AH672" t="str">
            <v>本年预算</v>
          </cell>
        </row>
        <row r="673">
          <cell r="G673" t="str">
            <v>733012</v>
          </cell>
        </row>
        <row r="673">
          <cell r="K673" t="str">
            <v>事业收入</v>
          </cell>
        </row>
        <row r="673">
          <cell r="AA673">
            <v>0.652</v>
          </cell>
        </row>
        <row r="673">
          <cell r="AH673" t="str">
            <v>本年预算</v>
          </cell>
        </row>
        <row r="674">
          <cell r="G674" t="str">
            <v>733012</v>
          </cell>
        </row>
        <row r="674">
          <cell r="K674" t="str">
            <v>事业收入</v>
          </cell>
        </row>
        <row r="674">
          <cell r="AA674">
            <v>1.956</v>
          </cell>
        </row>
        <row r="674">
          <cell r="AH674" t="str">
            <v>本年预算</v>
          </cell>
        </row>
        <row r="675">
          <cell r="G675" t="str">
            <v>733012</v>
          </cell>
        </row>
        <row r="675">
          <cell r="K675" t="str">
            <v>事业收入</v>
          </cell>
        </row>
        <row r="675">
          <cell r="AA675">
            <v>15</v>
          </cell>
        </row>
        <row r="675">
          <cell r="AH675" t="str">
            <v>本年预算</v>
          </cell>
        </row>
        <row r="676">
          <cell r="G676" t="str">
            <v>733012</v>
          </cell>
        </row>
        <row r="676">
          <cell r="K676" t="str">
            <v>事业收入</v>
          </cell>
        </row>
        <row r="676">
          <cell r="AA676">
            <v>4</v>
          </cell>
        </row>
        <row r="676">
          <cell r="AH676" t="str">
            <v>本年预算</v>
          </cell>
        </row>
        <row r="677">
          <cell r="G677" t="str">
            <v>733012</v>
          </cell>
        </row>
        <row r="677">
          <cell r="K677" t="str">
            <v>事业收入</v>
          </cell>
        </row>
        <row r="677">
          <cell r="AA677">
            <v>1</v>
          </cell>
        </row>
        <row r="677">
          <cell r="AH677" t="str">
            <v>本年预算</v>
          </cell>
        </row>
        <row r="678">
          <cell r="G678" t="str">
            <v>733012</v>
          </cell>
        </row>
        <row r="678">
          <cell r="K678" t="str">
            <v>事业收入</v>
          </cell>
        </row>
        <row r="678">
          <cell r="AA678">
            <v>2.5</v>
          </cell>
        </row>
        <row r="678">
          <cell r="AH678" t="str">
            <v>本年预算</v>
          </cell>
        </row>
        <row r="679">
          <cell r="G679" t="str">
            <v>733012</v>
          </cell>
        </row>
        <row r="679">
          <cell r="K679" t="str">
            <v>事业收入</v>
          </cell>
        </row>
        <row r="679">
          <cell r="AA679">
            <v>15</v>
          </cell>
        </row>
        <row r="679">
          <cell r="AH679" t="str">
            <v>本年预算</v>
          </cell>
        </row>
        <row r="680">
          <cell r="G680" t="str">
            <v>733012</v>
          </cell>
        </row>
        <row r="680">
          <cell r="K680" t="str">
            <v>事业收入</v>
          </cell>
        </row>
        <row r="680">
          <cell r="AA680">
            <v>5</v>
          </cell>
        </row>
        <row r="680">
          <cell r="AH680" t="str">
            <v>本年预算</v>
          </cell>
        </row>
        <row r="681">
          <cell r="G681" t="str">
            <v>733012</v>
          </cell>
        </row>
        <row r="681">
          <cell r="K681" t="str">
            <v>事业收入</v>
          </cell>
        </row>
        <row r="681">
          <cell r="AA681">
            <v>20</v>
          </cell>
        </row>
        <row r="681">
          <cell r="AH681" t="str">
            <v>本年预算</v>
          </cell>
        </row>
        <row r="682">
          <cell r="G682" t="str">
            <v>733012</v>
          </cell>
        </row>
        <row r="682">
          <cell r="K682" t="str">
            <v>事业收入</v>
          </cell>
        </row>
        <row r="682">
          <cell r="AA682">
            <v>6</v>
          </cell>
        </row>
        <row r="682">
          <cell r="AH682" t="str">
            <v>本年预算</v>
          </cell>
        </row>
        <row r="683">
          <cell r="G683" t="str">
            <v>733012</v>
          </cell>
        </row>
        <row r="683">
          <cell r="K683" t="str">
            <v>事业收入</v>
          </cell>
        </row>
        <row r="683">
          <cell r="AA683">
            <v>0.5</v>
          </cell>
        </row>
        <row r="683">
          <cell r="AH683" t="str">
            <v>本年预算</v>
          </cell>
        </row>
        <row r="684">
          <cell r="G684" t="str">
            <v>733012</v>
          </cell>
        </row>
        <row r="684">
          <cell r="K684" t="str">
            <v>事业收入</v>
          </cell>
        </row>
        <row r="684">
          <cell r="AA684">
            <v>5</v>
          </cell>
        </row>
        <row r="684">
          <cell r="AH684" t="str">
            <v>本年预算</v>
          </cell>
        </row>
        <row r="685">
          <cell r="G685" t="str">
            <v>733012</v>
          </cell>
        </row>
        <row r="685">
          <cell r="K685" t="str">
            <v>事业收入</v>
          </cell>
        </row>
        <row r="685">
          <cell r="AA685">
            <v>30</v>
          </cell>
        </row>
        <row r="685">
          <cell r="AH685" t="str">
            <v>本年预算</v>
          </cell>
        </row>
        <row r="686">
          <cell r="G686" t="str">
            <v>733012</v>
          </cell>
        </row>
        <row r="686">
          <cell r="K686" t="str">
            <v>事业收入</v>
          </cell>
        </row>
        <row r="686">
          <cell r="AA686">
            <v>10</v>
          </cell>
        </row>
        <row r="686">
          <cell r="AH686" t="str">
            <v>本年预算</v>
          </cell>
        </row>
        <row r="687">
          <cell r="G687" t="str">
            <v>733012</v>
          </cell>
        </row>
        <row r="687">
          <cell r="K687" t="str">
            <v>事业收入</v>
          </cell>
        </row>
        <row r="687">
          <cell r="AA687">
            <v>320</v>
          </cell>
        </row>
        <row r="687">
          <cell r="AH687" t="str">
            <v>本年预算</v>
          </cell>
        </row>
        <row r="688">
          <cell r="G688" t="str">
            <v>733012</v>
          </cell>
        </row>
        <row r="688">
          <cell r="K688" t="str">
            <v>事业收入</v>
          </cell>
        </row>
        <row r="688">
          <cell r="AA688">
            <v>12</v>
          </cell>
        </row>
        <row r="688">
          <cell r="AH688" t="str">
            <v>本年预算</v>
          </cell>
        </row>
        <row r="689">
          <cell r="G689" t="str">
            <v>733012</v>
          </cell>
        </row>
        <row r="689">
          <cell r="K689" t="str">
            <v>事业收入</v>
          </cell>
        </row>
        <row r="689">
          <cell r="AA689">
            <v>30</v>
          </cell>
        </row>
        <row r="689">
          <cell r="AH689" t="str">
            <v>本年预算</v>
          </cell>
        </row>
        <row r="690">
          <cell r="G690" t="str">
            <v>733012</v>
          </cell>
        </row>
        <row r="690">
          <cell r="K690" t="str">
            <v>事业收入</v>
          </cell>
        </row>
        <row r="690">
          <cell r="AA690">
            <v>5</v>
          </cell>
        </row>
        <row r="690">
          <cell r="AH690" t="str">
            <v>本年预算</v>
          </cell>
        </row>
        <row r="691">
          <cell r="G691" t="str">
            <v>733012</v>
          </cell>
        </row>
        <row r="691">
          <cell r="K691" t="str">
            <v>事业收入</v>
          </cell>
        </row>
        <row r="691">
          <cell r="AA691">
            <v>24.5</v>
          </cell>
        </row>
        <row r="691">
          <cell r="AH691" t="str">
            <v>本年预算</v>
          </cell>
        </row>
        <row r="692">
          <cell r="G692" t="str">
            <v>733012</v>
          </cell>
        </row>
        <row r="692">
          <cell r="K692" t="str">
            <v>事业收入</v>
          </cell>
        </row>
        <row r="692">
          <cell r="AA692">
            <v>38.021</v>
          </cell>
        </row>
        <row r="692">
          <cell r="AH692" t="str">
            <v>本年预算</v>
          </cell>
        </row>
        <row r="693">
          <cell r="G693" t="str">
            <v>733012</v>
          </cell>
        </row>
        <row r="693">
          <cell r="K693" t="str">
            <v>事业收入</v>
          </cell>
        </row>
        <row r="693">
          <cell r="AA693">
            <v>25.348</v>
          </cell>
        </row>
        <row r="693">
          <cell r="AH693" t="str">
            <v>本年预算</v>
          </cell>
        </row>
        <row r="694">
          <cell r="G694" t="str">
            <v>733012</v>
          </cell>
        </row>
        <row r="694">
          <cell r="K694" t="str">
            <v>事业收入</v>
          </cell>
        </row>
        <row r="694">
          <cell r="AA694">
            <v>15.644</v>
          </cell>
        </row>
        <row r="694">
          <cell r="AH694" t="str">
            <v>本年预算</v>
          </cell>
        </row>
        <row r="695">
          <cell r="G695" t="str">
            <v>733012</v>
          </cell>
        </row>
        <row r="695">
          <cell r="K695" t="str">
            <v>事业收入</v>
          </cell>
        </row>
        <row r="695">
          <cell r="AA695">
            <v>49.92</v>
          </cell>
        </row>
        <row r="695">
          <cell r="AH695" t="str">
            <v>本年预算</v>
          </cell>
        </row>
        <row r="696">
          <cell r="G696" t="str">
            <v>733012</v>
          </cell>
        </row>
        <row r="696">
          <cell r="K696" t="str">
            <v>事业收入</v>
          </cell>
        </row>
        <row r="696">
          <cell r="AA696">
            <v>32.026</v>
          </cell>
        </row>
        <row r="696">
          <cell r="AH696" t="str">
            <v>本年预算</v>
          </cell>
        </row>
        <row r="697">
          <cell r="G697" t="str">
            <v>733012</v>
          </cell>
        </row>
        <row r="697">
          <cell r="K697" t="str">
            <v>事业收入</v>
          </cell>
        </row>
        <row r="697">
          <cell r="AA697">
            <v>23.376</v>
          </cell>
        </row>
        <row r="697">
          <cell r="AH697" t="str">
            <v>本年预算</v>
          </cell>
        </row>
        <row r="698">
          <cell r="G698" t="str">
            <v>733012</v>
          </cell>
        </row>
        <row r="698">
          <cell r="K698" t="str">
            <v>事业收入</v>
          </cell>
        </row>
        <row r="698">
          <cell r="AA698">
            <v>3.072</v>
          </cell>
        </row>
        <row r="698">
          <cell r="AH698" t="str">
            <v>本年预算</v>
          </cell>
        </row>
        <row r="699">
          <cell r="G699" t="str">
            <v>733013</v>
          </cell>
        </row>
        <row r="699">
          <cell r="K699" t="str">
            <v>事业收入</v>
          </cell>
        </row>
        <row r="699">
          <cell r="AA699">
            <v>7.805</v>
          </cell>
        </row>
        <row r="699">
          <cell r="AH699" t="str">
            <v>本年预算</v>
          </cell>
        </row>
        <row r="700">
          <cell r="G700" t="str">
            <v>733013</v>
          </cell>
        </row>
        <row r="700">
          <cell r="K700" t="str">
            <v>事业收入</v>
          </cell>
        </row>
        <row r="700">
          <cell r="AA700">
            <v>0.49</v>
          </cell>
        </row>
        <row r="700">
          <cell r="AH700" t="str">
            <v>本年预算</v>
          </cell>
        </row>
        <row r="701">
          <cell r="G701" t="str">
            <v>733013</v>
          </cell>
        </row>
        <row r="701">
          <cell r="K701" t="str">
            <v>事业收入</v>
          </cell>
        </row>
        <row r="701">
          <cell r="AA701">
            <v>7.805</v>
          </cell>
        </row>
        <row r="701">
          <cell r="AH701" t="str">
            <v>本年预算</v>
          </cell>
        </row>
        <row r="702">
          <cell r="G702" t="str">
            <v>733013</v>
          </cell>
        </row>
        <row r="702">
          <cell r="K702" t="str">
            <v>事业收入</v>
          </cell>
        </row>
        <row r="702">
          <cell r="AA702">
            <v>0.293</v>
          </cell>
        </row>
        <row r="702">
          <cell r="AH702" t="str">
            <v>本年预算</v>
          </cell>
        </row>
        <row r="703">
          <cell r="G703" t="str">
            <v>733013</v>
          </cell>
        </row>
        <row r="703">
          <cell r="K703" t="str">
            <v>事业收入</v>
          </cell>
        </row>
        <row r="703">
          <cell r="AA703">
            <v>1.464</v>
          </cell>
        </row>
        <row r="703">
          <cell r="AH703" t="str">
            <v>本年预算</v>
          </cell>
        </row>
        <row r="704">
          <cell r="G704" t="str">
            <v>733013</v>
          </cell>
        </row>
        <row r="704">
          <cell r="K704" t="str">
            <v>事业收入</v>
          </cell>
        </row>
        <row r="704">
          <cell r="AA704">
            <v>15</v>
          </cell>
        </row>
        <row r="704">
          <cell r="AH704" t="str">
            <v>本年预算</v>
          </cell>
        </row>
        <row r="705">
          <cell r="G705" t="str">
            <v>733013</v>
          </cell>
        </row>
        <row r="705">
          <cell r="K705" t="str">
            <v>事业收入</v>
          </cell>
        </row>
        <row r="705">
          <cell r="AA705">
            <v>10</v>
          </cell>
        </row>
        <row r="705">
          <cell r="AH705" t="str">
            <v>本年预算</v>
          </cell>
        </row>
        <row r="706">
          <cell r="G706" t="str">
            <v>733013</v>
          </cell>
        </row>
        <row r="706">
          <cell r="K706" t="str">
            <v>事业收入</v>
          </cell>
        </row>
        <row r="706">
          <cell r="AA706">
            <v>3</v>
          </cell>
        </row>
        <row r="706">
          <cell r="AH706" t="str">
            <v>本年预算</v>
          </cell>
        </row>
        <row r="707">
          <cell r="G707" t="str">
            <v>733013</v>
          </cell>
        </row>
        <row r="707">
          <cell r="K707" t="str">
            <v>事业收入</v>
          </cell>
        </row>
        <row r="707">
          <cell r="AA707">
            <v>15</v>
          </cell>
        </row>
        <row r="707">
          <cell r="AH707" t="str">
            <v>本年预算</v>
          </cell>
        </row>
        <row r="708">
          <cell r="G708" t="str">
            <v>733013</v>
          </cell>
        </row>
        <row r="708">
          <cell r="K708" t="str">
            <v>事业收入</v>
          </cell>
        </row>
        <row r="708">
          <cell r="AA708">
            <v>6</v>
          </cell>
        </row>
        <row r="708">
          <cell r="AH708" t="str">
            <v>本年预算</v>
          </cell>
        </row>
        <row r="709">
          <cell r="G709" t="str">
            <v>733013</v>
          </cell>
        </row>
        <row r="709">
          <cell r="K709" t="str">
            <v>事业收入</v>
          </cell>
        </row>
        <row r="709">
          <cell r="AA709">
            <v>15</v>
          </cell>
        </row>
        <row r="709">
          <cell r="AH709" t="str">
            <v>本年预算</v>
          </cell>
        </row>
        <row r="710">
          <cell r="G710" t="str">
            <v>733013</v>
          </cell>
        </row>
        <row r="710">
          <cell r="K710" t="str">
            <v>事业收入</v>
          </cell>
        </row>
        <row r="710">
          <cell r="AA710">
            <v>2.439</v>
          </cell>
        </row>
        <row r="710">
          <cell r="AH710" t="str">
            <v>本年预算</v>
          </cell>
        </row>
        <row r="711">
          <cell r="G711" t="str">
            <v>733013</v>
          </cell>
        </row>
        <row r="711">
          <cell r="K711" t="str">
            <v>事业收入</v>
          </cell>
        </row>
        <row r="711">
          <cell r="AA711">
            <v>1.764</v>
          </cell>
        </row>
        <row r="711">
          <cell r="AH711" t="str">
            <v>本年预算</v>
          </cell>
        </row>
        <row r="712">
          <cell r="G712" t="str">
            <v>733013</v>
          </cell>
        </row>
        <row r="712">
          <cell r="K712" t="str">
            <v>事业收入</v>
          </cell>
        </row>
        <row r="712">
          <cell r="AA712">
            <v>4.878</v>
          </cell>
        </row>
        <row r="712">
          <cell r="AH712" t="str">
            <v>本年预算</v>
          </cell>
        </row>
        <row r="713">
          <cell r="G713" t="str">
            <v>733013</v>
          </cell>
        </row>
        <row r="713">
          <cell r="K713" t="str">
            <v>事业收入</v>
          </cell>
        </row>
        <row r="713">
          <cell r="AA713">
            <v>3.528</v>
          </cell>
        </row>
        <row r="713">
          <cell r="AH713" t="str">
            <v>本年预算</v>
          </cell>
        </row>
        <row r="714">
          <cell r="G714" t="str">
            <v>733013</v>
          </cell>
        </row>
        <row r="714">
          <cell r="K714" t="str">
            <v>事业收入</v>
          </cell>
        </row>
        <row r="714">
          <cell r="AA714">
            <v>28.795</v>
          </cell>
        </row>
        <row r="714">
          <cell r="AH714" t="str">
            <v>本年预算</v>
          </cell>
        </row>
        <row r="715">
          <cell r="G715" t="str">
            <v>733013</v>
          </cell>
        </row>
        <row r="715">
          <cell r="K715" t="str">
            <v>事业收入</v>
          </cell>
        </row>
        <row r="715">
          <cell r="AA715">
            <v>19.197</v>
          </cell>
        </row>
        <row r="715">
          <cell r="AH715" t="str">
            <v>本年预算</v>
          </cell>
        </row>
        <row r="716">
          <cell r="G716" t="str">
            <v>733013</v>
          </cell>
        </row>
        <row r="716">
          <cell r="K716" t="str">
            <v>事业收入</v>
          </cell>
        </row>
        <row r="716">
          <cell r="AA716">
            <v>11.708</v>
          </cell>
        </row>
        <row r="716">
          <cell r="AH716" t="str">
            <v>本年预算</v>
          </cell>
        </row>
        <row r="717">
          <cell r="G717" t="str">
            <v>733013</v>
          </cell>
        </row>
        <row r="717">
          <cell r="K717" t="str">
            <v>事业收入</v>
          </cell>
        </row>
        <row r="717">
          <cell r="AA717">
            <v>40.56</v>
          </cell>
        </row>
        <row r="717">
          <cell r="AH717" t="str">
            <v>本年预算</v>
          </cell>
        </row>
        <row r="718">
          <cell r="G718" t="str">
            <v>733013</v>
          </cell>
        </row>
        <row r="718">
          <cell r="K718" t="str">
            <v>事业收入</v>
          </cell>
        </row>
        <row r="718">
          <cell r="AA718">
            <v>26.021</v>
          </cell>
        </row>
        <row r="718">
          <cell r="AH718" t="str">
            <v>本年预算</v>
          </cell>
        </row>
        <row r="719">
          <cell r="G719" t="str">
            <v>733013</v>
          </cell>
        </row>
        <row r="719">
          <cell r="K719" t="str">
            <v>事业收入</v>
          </cell>
        </row>
        <row r="719">
          <cell r="AA719">
            <v>12.168</v>
          </cell>
        </row>
        <row r="719">
          <cell r="AH719" t="str">
            <v>本年预算</v>
          </cell>
        </row>
        <row r="720">
          <cell r="G720" t="str">
            <v>733013</v>
          </cell>
        </row>
        <row r="720">
          <cell r="K720" t="str">
            <v>事业收入</v>
          </cell>
        </row>
        <row r="720">
          <cell r="AA720">
            <v>2.496</v>
          </cell>
        </row>
        <row r="720">
          <cell r="AH720" t="str">
            <v>本年预算</v>
          </cell>
        </row>
        <row r="721">
          <cell r="G721" t="str">
            <v>733014</v>
          </cell>
        </row>
        <row r="721">
          <cell r="K721" t="str">
            <v>事业收入</v>
          </cell>
        </row>
        <row r="721">
          <cell r="AA721">
            <v>8.425</v>
          </cell>
        </row>
        <row r="721">
          <cell r="AH721" t="str">
            <v>本年预算</v>
          </cell>
        </row>
        <row r="722">
          <cell r="G722" t="str">
            <v>733014</v>
          </cell>
        </row>
        <row r="722">
          <cell r="K722" t="str">
            <v>事业收入</v>
          </cell>
        </row>
        <row r="722">
          <cell r="AA722">
            <v>0.529</v>
          </cell>
        </row>
        <row r="722">
          <cell r="AH722" t="str">
            <v>本年预算</v>
          </cell>
        </row>
        <row r="723">
          <cell r="G723" t="str">
            <v>733014</v>
          </cell>
        </row>
        <row r="723">
          <cell r="K723" t="str">
            <v>事业收入</v>
          </cell>
        </row>
        <row r="723">
          <cell r="AA723">
            <v>8.425</v>
          </cell>
        </row>
        <row r="723">
          <cell r="AH723" t="str">
            <v>本年预算</v>
          </cell>
        </row>
        <row r="724">
          <cell r="G724" t="str">
            <v>733014</v>
          </cell>
        </row>
        <row r="724">
          <cell r="K724" t="str">
            <v>事业收入</v>
          </cell>
        </row>
        <row r="724">
          <cell r="AA724">
            <v>0.316</v>
          </cell>
        </row>
        <row r="724">
          <cell r="AH724" t="str">
            <v>本年预算</v>
          </cell>
        </row>
        <row r="725">
          <cell r="G725" t="str">
            <v>733014</v>
          </cell>
        </row>
        <row r="725">
          <cell r="K725" t="str">
            <v>事业收入</v>
          </cell>
        </row>
        <row r="725">
          <cell r="AA725">
            <v>0.526</v>
          </cell>
        </row>
        <row r="725">
          <cell r="AH725" t="str">
            <v>本年预算</v>
          </cell>
        </row>
        <row r="726">
          <cell r="G726" t="str">
            <v>733014</v>
          </cell>
        </row>
        <row r="726">
          <cell r="K726" t="str">
            <v>事业收入</v>
          </cell>
        </row>
        <row r="726">
          <cell r="AA726">
            <v>1.58</v>
          </cell>
        </row>
        <row r="726">
          <cell r="AH726" t="str">
            <v>本年预算</v>
          </cell>
        </row>
        <row r="727">
          <cell r="G727" t="str">
            <v>733014</v>
          </cell>
        </row>
        <row r="727">
          <cell r="K727" t="str">
            <v>事业收入</v>
          </cell>
        </row>
        <row r="727">
          <cell r="AA727">
            <v>13</v>
          </cell>
        </row>
        <row r="727">
          <cell r="AH727" t="str">
            <v>本年预算</v>
          </cell>
        </row>
        <row r="728">
          <cell r="G728" t="str">
            <v>733014</v>
          </cell>
        </row>
        <row r="728">
          <cell r="K728" t="str">
            <v>事业收入</v>
          </cell>
        </row>
        <row r="728">
          <cell r="AA728">
            <v>3</v>
          </cell>
        </row>
        <row r="728">
          <cell r="AH728" t="str">
            <v>本年预算</v>
          </cell>
        </row>
        <row r="729">
          <cell r="G729" t="str">
            <v>733014</v>
          </cell>
        </row>
        <row r="729">
          <cell r="K729" t="str">
            <v>事业收入</v>
          </cell>
        </row>
        <row r="729">
          <cell r="AA729">
            <v>6</v>
          </cell>
        </row>
        <row r="729">
          <cell r="AH729" t="str">
            <v>本年预算</v>
          </cell>
        </row>
        <row r="730">
          <cell r="G730" t="str">
            <v>733014</v>
          </cell>
        </row>
        <row r="730">
          <cell r="K730" t="str">
            <v>事业收入</v>
          </cell>
        </row>
        <row r="730">
          <cell r="AA730">
            <v>1.5</v>
          </cell>
        </row>
        <row r="730">
          <cell r="AH730" t="str">
            <v>本年预算</v>
          </cell>
        </row>
        <row r="731">
          <cell r="G731" t="str">
            <v>733014</v>
          </cell>
        </row>
        <row r="731">
          <cell r="K731" t="str">
            <v>事业收入</v>
          </cell>
        </row>
        <row r="731">
          <cell r="AA731">
            <v>15</v>
          </cell>
        </row>
        <row r="731">
          <cell r="AH731" t="str">
            <v>本年预算</v>
          </cell>
        </row>
        <row r="732">
          <cell r="G732" t="str">
            <v>733014</v>
          </cell>
        </row>
        <row r="732">
          <cell r="K732" t="str">
            <v>事业收入</v>
          </cell>
        </row>
        <row r="732">
          <cell r="AA732">
            <v>20</v>
          </cell>
        </row>
        <row r="732">
          <cell r="AH732" t="str">
            <v>本年预算</v>
          </cell>
        </row>
        <row r="733">
          <cell r="G733" t="str">
            <v>733014</v>
          </cell>
        </row>
        <row r="733">
          <cell r="K733" t="str">
            <v>事业收入</v>
          </cell>
        </row>
        <row r="733">
          <cell r="AA733">
            <v>50</v>
          </cell>
        </row>
        <row r="733">
          <cell r="AH733" t="str">
            <v>本年预算</v>
          </cell>
        </row>
        <row r="734">
          <cell r="G734" t="str">
            <v>733014</v>
          </cell>
        </row>
        <row r="734">
          <cell r="K734" t="str">
            <v>事业收入</v>
          </cell>
        </row>
        <row r="734">
          <cell r="AA734">
            <v>4</v>
          </cell>
        </row>
        <row r="734">
          <cell r="AH734" t="str">
            <v>本年预算</v>
          </cell>
        </row>
        <row r="735">
          <cell r="G735" t="str">
            <v>733014</v>
          </cell>
        </row>
        <row r="735">
          <cell r="K735" t="str">
            <v>事业收入</v>
          </cell>
        </row>
        <row r="735">
          <cell r="AA735">
            <v>1.888</v>
          </cell>
        </row>
        <row r="735">
          <cell r="AH735" t="str">
            <v>本年预算</v>
          </cell>
        </row>
        <row r="736">
          <cell r="G736" t="str">
            <v>733014</v>
          </cell>
        </row>
        <row r="736">
          <cell r="K736" t="str">
            <v>事业收入</v>
          </cell>
        </row>
        <row r="736">
          <cell r="AA736">
            <v>5.403</v>
          </cell>
        </row>
        <row r="736">
          <cell r="AH736" t="str">
            <v>本年预算</v>
          </cell>
        </row>
        <row r="737">
          <cell r="G737" t="str">
            <v>733014</v>
          </cell>
        </row>
        <row r="737">
          <cell r="K737" t="str">
            <v>事业收入</v>
          </cell>
        </row>
        <row r="737">
          <cell r="AA737">
            <v>3.777</v>
          </cell>
        </row>
        <row r="737">
          <cell r="AH737" t="str">
            <v>本年预算</v>
          </cell>
        </row>
        <row r="738">
          <cell r="G738" t="str">
            <v>733014</v>
          </cell>
        </row>
        <row r="738">
          <cell r="K738" t="str">
            <v>事业收入</v>
          </cell>
        </row>
        <row r="738">
          <cell r="AA738">
            <v>30.329</v>
          </cell>
        </row>
        <row r="738">
          <cell r="AH738" t="str">
            <v>本年预算</v>
          </cell>
        </row>
        <row r="739">
          <cell r="G739" t="str">
            <v>733014</v>
          </cell>
        </row>
        <row r="739">
          <cell r="K739" t="str">
            <v>事业收入</v>
          </cell>
        </row>
        <row r="739">
          <cell r="AA739">
            <v>20.22</v>
          </cell>
        </row>
        <row r="739">
          <cell r="AH739" t="str">
            <v>本年预算</v>
          </cell>
        </row>
        <row r="740">
          <cell r="G740" t="str">
            <v>733014</v>
          </cell>
        </row>
        <row r="740">
          <cell r="K740" t="str">
            <v>事业收入</v>
          </cell>
        </row>
        <row r="740">
          <cell r="AA740">
            <v>12.637</v>
          </cell>
        </row>
        <row r="740">
          <cell r="AH740" t="str">
            <v>本年预算</v>
          </cell>
        </row>
        <row r="741">
          <cell r="G741" t="str">
            <v>733014</v>
          </cell>
        </row>
        <row r="741">
          <cell r="K741" t="str">
            <v>事业收入</v>
          </cell>
        </row>
        <row r="741">
          <cell r="AA741">
            <v>41.6</v>
          </cell>
        </row>
        <row r="741">
          <cell r="AH741" t="str">
            <v>本年预算</v>
          </cell>
        </row>
        <row r="742">
          <cell r="G742" t="str">
            <v>733014</v>
          </cell>
        </row>
        <row r="742">
          <cell r="K742" t="str">
            <v>事业收入</v>
          </cell>
        </row>
        <row r="742">
          <cell r="AA742">
            <v>26.688</v>
          </cell>
        </row>
        <row r="742">
          <cell r="AH742" t="str">
            <v>本年预算</v>
          </cell>
        </row>
        <row r="743">
          <cell r="G743" t="str">
            <v>733014</v>
          </cell>
        </row>
        <row r="743">
          <cell r="K743" t="str">
            <v>事业收入</v>
          </cell>
        </row>
        <row r="743">
          <cell r="AA743">
            <v>12.48</v>
          </cell>
        </row>
        <row r="743">
          <cell r="AH743" t="str">
            <v>本年预算</v>
          </cell>
        </row>
        <row r="744">
          <cell r="G744" t="str">
            <v>733014</v>
          </cell>
        </row>
        <row r="744">
          <cell r="K744" t="str">
            <v>事业收入</v>
          </cell>
        </row>
        <row r="744">
          <cell r="AA744">
            <v>2.56</v>
          </cell>
        </row>
        <row r="744">
          <cell r="AH744" t="str">
            <v>本年预算</v>
          </cell>
        </row>
        <row r="745">
          <cell r="G745" t="str">
            <v>733015</v>
          </cell>
        </row>
        <row r="745">
          <cell r="K745" t="str">
            <v>事业收入</v>
          </cell>
        </row>
        <row r="745">
          <cell r="AA745">
            <v>3.302</v>
          </cell>
        </row>
        <row r="745">
          <cell r="AH745" t="str">
            <v>本年预算</v>
          </cell>
        </row>
        <row r="746">
          <cell r="G746" t="str">
            <v>733015</v>
          </cell>
        </row>
        <row r="746">
          <cell r="K746" t="str">
            <v>事业收入</v>
          </cell>
        </row>
        <row r="746">
          <cell r="AA746">
            <v>0.219</v>
          </cell>
        </row>
        <row r="746">
          <cell r="AH746" t="str">
            <v>本年预算</v>
          </cell>
        </row>
        <row r="747">
          <cell r="G747" t="str">
            <v>733015</v>
          </cell>
        </row>
        <row r="747">
          <cell r="K747" t="str">
            <v>事业收入</v>
          </cell>
        </row>
        <row r="747">
          <cell r="AA747">
            <v>3.302</v>
          </cell>
        </row>
        <row r="747">
          <cell r="AH747" t="str">
            <v>本年预算</v>
          </cell>
        </row>
        <row r="748">
          <cell r="G748" t="str">
            <v>733015</v>
          </cell>
        </row>
        <row r="748">
          <cell r="K748" t="str">
            <v>事业收入</v>
          </cell>
        </row>
        <row r="748">
          <cell r="AA748">
            <v>0.124</v>
          </cell>
        </row>
        <row r="748">
          <cell r="AH748" t="str">
            <v>本年预算</v>
          </cell>
        </row>
        <row r="749">
          <cell r="G749" t="str">
            <v>733015</v>
          </cell>
        </row>
        <row r="749">
          <cell r="K749" t="str">
            <v>事业收入</v>
          </cell>
        </row>
        <row r="749">
          <cell r="AA749">
            <v>0.206</v>
          </cell>
        </row>
        <row r="749">
          <cell r="AH749" t="str">
            <v>本年预算</v>
          </cell>
        </row>
        <row r="750">
          <cell r="G750" t="str">
            <v>733015</v>
          </cell>
        </row>
        <row r="750">
          <cell r="K750" t="str">
            <v>事业收入</v>
          </cell>
        </row>
        <row r="750">
          <cell r="AA750">
            <v>0.619</v>
          </cell>
        </row>
        <row r="750">
          <cell r="AH750" t="str">
            <v>本年预算</v>
          </cell>
        </row>
        <row r="751">
          <cell r="G751" t="str">
            <v>733015</v>
          </cell>
        </row>
        <row r="751">
          <cell r="K751" t="str">
            <v>事业收入</v>
          </cell>
        </row>
        <row r="751">
          <cell r="AA751">
            <v>3</v>
          </cell>
        </row>
        <row r="751">
          <cell r="AH751" t="str">
            <v>本年预算</v>
          </cell>
        </row>
        <row r="752">
          <cell r="G752" t="str">
            <v>733015</v>
          </cell>
        </row>
        <row r="752">
          <cell r="K752" t="str">
            <v>事业收入</v>
          </cell>
        </row>
        <row r="752">
          <cell r="AA752">
            <v>7</v>
          </cell>
        </row>
        <row r="752">
          <cell r="AH752" t="str">
            <v>本年预算</v>
          </cell>
        </row>
        <row r="753">
          <cell r="G753" t="str">
            <v>733015</v>
          </cell>
        </row>
        <row r="753">
          <cell r="K753" t="str">
            <v>事业收入</v>
          </cell>
        </row>
        <row r="753">
          <cell r="AA753">
            <v>0.4</v>
          </cell>
        </row>
        <row r="753">
          <cell r="AH753" t="str">
            <v>本年预算</v>
          </cell>
        </row>
        <row r="754">
          <cell r="G754" t="str">
            <v>733015</v>
          </cell>
        </row>
        <row r="754">
          <cell r="K754" t="str">
            <v>事业收入</v>
          </cell>
        </row>
        <row r="754">
          <cell r="AA754">
            <v>5</v>
          </cell>
        </row>
        <row r="754">
          <cell r="AH754" t="str">
            <v>本年预算</v>
          </cell>
        </row>
        <row r="755">
          <cell r="G755" t="str">
            <v>733015</v>
          </cell>
        </row>
        <row r="755">
          <cell r="K755" t="str">
            <v>事业收入</v>
          </cell>
        </row>
        <row r="755">
          <cell r="AA755">
            <v>1</v>
          </cell>
        </row>
        <row r="755">
          <cell r="AH755" t="str">
            <v>本年预算</v>
          </cell>
        </row>
        <row r="756">
          <cell r="G756" t="str">
            <v>733015</v>
          </cell>
        </row>
        <row r="756">
          <cell r="K756" t="str">
            <v>事业收入</v>
          </cell>
        </row>
        <row r="756">
          <cell r="AA756">
            <v>5</v>
          </cell>
        </row>
        <row r="756">
          <cell r="AH756" t="str">
            <v>本年预算</v>
          </cell>
        </row>
        <row r="757">
          <cell r="G757" t="str">
            <v>733015</v>
          </cell>
        </row>
        <row r="757">
          <cell r="K757" t="str">
            <v>事业收入</v>
          </cell>
        </row>
        <row r="757">
          <cell r="AA757">
            <v>8.33</v>
          </cell>
        </row>
        <row r="757">
          <cell r="AH757" t="str">
            <v>本年预算</v>
          </cell>
        </row>
        <row r="758">
          <cell r="G758" t="str">
            <v>733015</v>
          </cell>
        </row>
        <row r="758">
          <cell r="K758" t="str">
            <v>事业收入</v>
          </cell>
        </row>
        <row r="758">
          <cell r="AA758">
            <v>2</v>
          </cell>
        </row>
        <row r="758">
          <cell r="AH758" t="str">
            <v>本年预算</v>
          </cell>
        </row>
        <row r="759">
          <cell r="G759" t="str">
            <v>733015</v>
          </cell>
        </row>
        <row r="759">
          <cell r="K759" t="str">
            <v>事业收入</v>
          </cell>
        </row>
        <row r="759">
          <cell r="AA759">
            <v>28</v>
          </cell>
        </row>
        <row r="759">
          <cell r="AH759" t="str">
            <v>本年预算</v>
          </cell>
        </row>
        <row r="760">
          <cell r="G760" t="str">
            <v>733015</v>
          </cell>
        </row>
        <row r="760">
          <cell r="K760" t="str">
            <v>事业收入</v>
          </cell>
        </row>
        <row r="760">
          <cell r="AA760">
            <v>10</v>
          </cell>
        </row>
        <row r="760">
          <cell r="AH760" t="str">
            <v>本年预算</v>
          </cell>
        </row>
        <row r="761">
          <cell r="G761" t="str">
            <v>733015</v>
          </cell>
        </row>
        <row r="761">
          <cell r="K761" t="str">
            <v>事业收入</v>
          </cell>
        </row>
        <row r="761">
          <cell r="AA761">
            <v>14.76</v>
          </cell>
        </row>
        <row r="761">
          <cell r="AH761" t="str">
            <v>本年预算</v>
          </cell>
        </row>
        <row r="762">
          <cell r="G762" t="str">
            <v>733015</v>
          </cell>
        </row>
        <row r="762">
          <cell r="K762" t="str">
            <v>事业收入</v>
          </cell>
        </row>
        <row r="762">
          <cell r="AA762">
            <v>0.2</v>
          </cell>
        </row>
        <row r="762">
          <cell r="AH762" t="str">
            <v>本年预算</v>
          </cell>
        </row>
        <row r="763">
          <cell r="G763" t="str">
            <v>733015</v>
          </cell>
        </row>
        <row r="763">
          <cell r="K763" t="str">
            <v>事业收入</v>
          </cell>
        </row>
        <row r="763">
          <cell r="AA763">
            <v>0.1</v>
          </cell>
        </row>
        <row r="763">
          <cell r="AH763" t="str">
            <v>本年预算</v>
          </cell>
        </row>
        <row r="764">
          <cell r="G764" t="str">
            <v>733015</v>
          </cell>
        </row>
        <row r="764">
          <cell r="K764" t="str">
            <v>事业收入</v>
          </cell>
        </row>
        <row r="764">
          <cell r="AA764">
            <v>0.762</v>
          </cell>
        </row>
        <row r="764">
          <cell r="AH764" t="str">
            <v>本年预算</v>
          </cell>
        </row>
        <row r="765">
          <cell r="G765" t="str">
            <v>733015</v>
          </cell>
        </row>
        <row r="765">
          <cell r="K765" t="str">
            <v>事业收入</v>
          </cell>
        </row>
        <row r="765">
          <cell r="AA765">
            <v>2.064</v>
          </cell>
        </row>
        <row r="765">
          <cell r="AH765" t="str">
            <v>本年预算</v>
          </cell>
        </row>
        <row r="766">
          <cell r="G766" t="str">
            <v>733015</v>
          </cell>
        </row>
        <row r="766">
          <cell r="K766" t="str">
            <v>事业收入</v>
          </cell>
        </row>
        <row r="766">
          <cell r="AA766">
            <v>1.524</v>
          </cell>
        </row>
        <row r="766">
          <cell r="AH766" t="str">
            <v>本年预算</v>
          </cell>
        </row>
        <row r="767">
          <cell r="G767" t="str">
            <v>733015</v>
          </cell>
        </row>
        <row r="767">
          <cell r="K767" t="str">
            <v>事业收入</v>
          </cell>
        </row>
        <row r="767">
          <cell r="AA767">
            <v>11.911</v>
          </cell>
        </row>
        <row r="767">
          <cell r="AH767" t="str">
            <v>本年预算</v>
          </cell>
        </row>
        <row r="768">
          <cell r="G768" t="str">
            <v>733015</v>
          </cell>
        </row>
        <row r="768">
          <cell r="K768" t="str">
            <v>事业收入</v>
          </cell>
        </row>
        <row r="768">
          <cell r="AA768">
            <v>7.94</v>
          </cell>
        </row>
        <row r="768">
          <cell r="AH768" t="str">
            <v>本年预算</v>
          </cell>
        </row>
        <row r="769">
          <cell r="G769" t="str">
            <v>733015</v>
          </cell>
        </row>
        <row r="769">
          <cell r="K769" t="str">
            <v>事业收入</v>
          </cell>
        </row>
        <row r="769">
          <cell r="AA769">
            <v>4.953</v>
          </cell>
        </row>
        <row r="769">
          <cell r="AH769" t="str">
            <v>本年预算</v>
          </cell>
        </row>
        <row r="770">
          <cell r="G770" t="str">
            <v>733015</v>
          </cell>
        </row>
        <row r="770">
          <cell r="K770" t="str">
            <v>事业收入</v>
          </cell>
        </row>
        <row r="770">
          <cell r="AA770">
            <v>17.68</v>
          </cell>
        </row>
        <row r="770">
          <cell r="AH770" t="str">
            <v>本年预算</v>
          </cell>
        </row>
        <row r="771">
          <cell r="G771" t="str">
            <v>733015</v>
          </cell>
        </row>
        <row r="771">
          <cell r="K771" t="str">
            <v>事业收入</v>
          </cell>
        </row>
        <row r="771">
          <cell r="AA771">
            <v>11.342</v>
          </cell>
        </row>
        <row r="771">
          <cell r="AH771" t="str">
            <v>本年预算</v>
          </cell>
        </row>
        <row r="772">
          <cell r="G772" t="str">
            <v>733015</v>
          </cell>
        </row>
        <row r="772">
          <cell r="K772" t="str">
            <v>事业收入</v>
          </cell>
        </row>
        <row r="772">
          <cell r="AA772">
            <v>5.304</v>
          </cell>
        </row>
        <row r="772">
          <cell r="AH772" t="str">
            <v>本年预算</v>
          </cell>
        </row>
        <row r="773">
          <cell r="G773" t="str">
            <v>733015</v>
          </cell>
        </row>
        <row r="773">
          <cell r="K773" t="str">
            <v>事业收入</v>
          </cell>
        </row>
        <row r="773">
          <cell r="AA773">
            <v>1.088</v>
          </cell>
        </row>
        <row r="773">
          <cell r="AH773" t="str">
            <v>本年预算</v>
          </cell>
        </row>
        <row r="774">
          <cell r="G774" t="str">
            <v>733016</v>
          </cell>
        </row>
        <row r="774">
          <cell r="K774" t="str">
            <v>事业收入</v>
          </cell>
        </row>
        <row r="774">
          <cell r="AA774">
            <v>4.95</v>
          </cell>
        </row>
        <row r="774">
          <cell r="AH774" t="str">
            <v>本年预算</v>
          </cell>
        </row>
        <row r="775">
          <cell r="G775" t="str">
            <v>733016</v>
          </cell>
        </row>
        <row r="775">
          <cell r="K775" t="str">
            <v>事业收入</v>
          </cell>
        </row>
        <row r="775">
          <cell r="AA775">
            <v>0.326</v>
          </cell>
        </row>
        <row r="775">
          <cell r="AH775" t="str">
            <v>本年预算</v>
          </cell>
        </row>
        <row r="776">
          <cell r="G776" t="str">
            <v>733016</v>
          </cell>
        </row>
        <row r="776">
          <cell r="K776" t="str">
            <v>事业收入</v>
          </cell>
        </row>
        <row r="776">
          <cell r="AA776">
            <v>4.95</v>
          </cell>
        </row>
        <row r="776">
          <cell r="AH776" t="str">
            <v>本年预算</v>
          </cell>
        </row>
        <row r="777">
          <cell r="G777" t="str">
            <v>733016</v>
          </cell>
        </row>
        <row r="777">
          <cell r="K777" t="str">
            <v>事业收入</v>
          </cell>
        </row>
        <row r="777">
          <cell r="AA777">
            <v>0.186</v>
          </cell>
        </row>
        <row r="777">
          <cell r="AH777" t="str">
            <v>本年预算</v>
          </cell>
        </row>
        <row r="778">
          <cell r="G778" t="str">
            <v>733016</v>
          </cell>
        </row>
        <row r="778">
          <cell r="K778" t="str">
            <v>事业收入</v>
          </cell>
        </row>
        <row r="778">
          <cell r="AA778">
            <v>0.309</v>
          </cell>
        </row>
        <row r="778">
          <cell r="AH778" t="str">
            <v>本年预算</v>
          </cell>
        </row>
        <row r="779">
          <cell r="G779" t="str">
            <v>733016</v>
          </cell>
        </row>
        <row r="779">
          <cell r="K779" t="str">
            <v>事业收入</v>
          </cell>
        </row>
        <row r="779">
          <cell r="AA779">
            <v>0.928</v>
          </cell>
        </row>
        <row r="779">
          <cell r="AH779" t="str">
            <v>本年预算</v>
          </cell>
        </row>
        <row r="780">
          <cell r="G780" t="str">
            <v>733016</v>
          </cell>
        </row>
        <row r="780">
          <cell r="K780" t="str">
            <v>事业收入</v>
          </cell>
        </row>
        <row r="780">
          <cell r="AA780">
            <v>3</v>
          </cell>
        </row>
        <row r="780">
          <cell r="AH780" t="str">
            <v>本年预算</v>
          </cell>
        </row>
        <row r="781">
          <cell r="G781" t="str">
            <v>733016</v>
          </cell>
        </row>
        <row r="781">
          <cell r="K781" t="str">
            <v>事业收入</v>
          </cell>
        </row>
        <row r="781">
          <cell r="AA781">
            <v>5</v>
          </cell>
        </row>
        <row r="781">
          <cell r="AH781" t="str">
            <v>本年预算</v>
          </cell>
        </row>
        <row r="782">
          <cell r="G782" t="str">
            <v>733016</v>
          </cell>
        </row>
        <row r="782">
          <cell r="K782" t="str">
            <v>事业收入</v>
          </cell>
        </row>
        <row r="782">
          <cell r="AA782">
            <v>1</v>
          </cell>
        </row>
        <row r="782">
          <cell r="AH782" t="str">
            <v>本年预算</v>
          </cell>
        </row>
        <row r="783">
          <cell r="G783" t="str">
            <v>733016</v>
          </cell>
        </row>
        <row r="783">
          <cell r="K783" t="str">
            <v>事业收入</v>
          </cell>
        </row>
        <row r="783">
          <cell r="AA783">
            <v>4</v>
          </cell>
        </row>
        <row r="783">
          <cell r="AH783" t="str">
            <v>本年预算</v>
          </cell>
        </row>
        <row r="784">
          <cell r="G784" t="str">
            <v>733016</v>
          </cell>
        </row>
        <row r="784">
          <cell r="K784" t="str">
            <v>事业收入</v>
          </cell>
        </row>
        <row r="784">
          <cell r="AA784">
            <v>3</v>
          </cell>
        </row>
        <row r="784">
          <cell r="AH784" t="str">
            <v>本年预算</v>
          </cell>
        </row>
        <row r="785">
          <cell r="G785" t="str">
            <v>733016</v>
          </cell>
        </row>
        <row r="785">
          <cell r="K785" t="str">
            <v>事业收入</v>
          </cell>
        </row>
        <row r="785">
          <cell r="AA785">
            <v>3</v>
          </cell>
        </row>
        <row r="785">
          <cell r="AH785" t="str">
            <v>本年预算</v>
          </cell>
        </row>
        <row r="786">
          <cell r="G786" t="str">
            <v>733016</v>
          </cell>
        </row>
        <row r="786">
          <cell r="K786" t="str">
            <v>事业收入</v>
          </cell>
        </row>
        <row r="786">
          <cell r="AA786">
            <v>25</v>
          </cell>
        </row>
        <row r="786">
          <cell r="AH786" t="str">
            <v>本年预算</v>
          </cell>
        </row>
        <row r="787">
          <cell r="G787" t="str">
            <v>733016</v>
          </cell>
        </row>
        <row r="787">
          <cell r="K787" t="str">
            <v>事业收入</v>
          </cell>
        </row>
        <row r="787">
          <cell r="AA787">
            <v>3</v>
          </cell>
        </row>
        <row r="787">
          <cell r="AH787" t="str">
            <v>本年预算</v>
          </cell>
        </row>
        <row r="788">
          <cell r="G788" t="str">
            <v>733016</v>
          </cell>
        </row>
        <row r="788">
          <cell r="K788" t="str">
            <v>事业收入</v>
          </cell>
        </row>
        <row r="788">
          <cell r="AA788">
            <v>17.66</v>
          </cell>
        </row>
        <row r="788">
          <cell r="AH788" t="str">
            <v>本年预算</v>
          </cell>
        </row>
        <row r="789">
          <cell r="G789" t="str">
            <v>733016</v>
          </cell>
        </row>
        <row r="789">
          <cell r="K789" t="str">
            <v>事业收入</v>
          </cell>
        </row>
        <row r="789">
          <cell r="AA789">
            <v>11.774</v>
          </cell>
        </row>
        <row r="789">
          <cell r="AH789" t="str">
            <v>本年预算</v>
          </cell>
        </row>
        <row r="790">
          <cell r="G790" t="str">
            <v>733016</v>
          </cell>
        </row>
        <row r="790">
          <cell r="K790" t="str">
            <v>事业收入</v>
          </cell>
        </row>
        <row r="790">
          <cell r="AA790">
            <v>7.424</v>
          </cell>
        </row>
        <row r="790">
          <cell r="AH790" t="str">
            <v>本年预算</v>
          </cell>
        </row>
        <row r="791">
          <cell r="G791" t="str">
            <v>733016</v>
          </cell>
        </row>
        <row r="791">
          <cell r="K791" t="str">
            <v>事业收入</v>
          </cell>
        </row>
        <row r="791">
          <cell r="AA791">
            <v>24.96</v>
          </cell>
        </row>
        <row r="791">
          <cell r="AH791" t="str">
            <v>本年预算</v>
          </cell>
        </row>
        <row r="792">
          <cell r="G792" t="str">
            <v>733016</v>
          </cell>
        </row>
        <row r="792">
          <cell r="K792" t="str">
            <v>事业收入</v>
          </cell>
        </row>
        <row r="792">
          <cell r="AA792">
            <v>16.013</v>
          </cell>
        </row>
        <row r="792">
          <cell r="AH792" t="str">
            <v>本年预算</v>
          </cell>
        </row>
        <row r="793">
          <cell r="G793" t="str">
            <v>733016</v>
          </cell>
        </row>
        <row r="793">
          <cell r="K793" t="str">
            <v>事业收入</v>
          </cell>
        </row>
        <row r="793">
          <cell r="AA793">
            <v>7.488</v>
          </cell>
        </row>
        <row r="793">
          <cell r="AH793" t="str">
            <v>本年预算</v>
          </cell>
        </row>
        <row r="794">
          <cell r="G794" t="str">
            <v>733016</v>
          </cell>
        </row>
        <row r="794">
          <cell r="K794" t="str">
            <v>事业收入</v>
          </cell>
        </row>
        <row r="794">
          <cell r="AA794">
            <v>1.536</v>
          </cell>
        </row>
        <row r="794">
          <cell r="AH794" t="str">
            <v>本年预算</v>
          </cell>
        </row>
        <row r="795">
          <cell r="G795" t="str">
            <v>733017</v>
          </cell>
        </row>
        <row r="795">
          <cell r="K795" t="str">
            <v>事业收入</v>
          </cell>
        </row>
        <row r="795">
          <cell r="AA795">
            <v>4.54</v>
          </cell>
        </row>
        <row r="795">
          <cell r="AH795" t="str">
            <v>本年预算</v>
          </cell>
        </row>
        <row r="796">
          <cell r="G796" t="str">
            <v>733017</v>
          </cell>
        </row>
        <row r="796">
          <cell r="K796" t="str">
            <v>事业收入</v>
          </cell>
        </row>
        <row r="796">
          <cell r="AA796">
            <v>0.301</v>
          </cell>
        </row>
        <row r="796">
          <cell r="AH796" t="str">
            <v>本年预算</v>
          </cell>
        </row>
        <row r="797">
          <cell r="G797" t="str">
            <v>733017</v>
          </cell>
        </row>
        <row r="797">
          <cell r="K797" t="str">
            <v>事业收入</v>
          </cell>
        </row>
        <row r="797">
          <cell r="AA797">
            <v>4.54</v>
          </cell>
        </row>
        <row r="797">
          <cell r="AH797" t="str">
            <v>本年预算</v>
          </cell>
        </row>
        <row r="798">
          <cell r="G798" t="str">
            <v>733017</v>
          </cell>
        </row>
        <row r="798">
          <cell r="K798" t="str">
            <v>事业收入</v>
          </cell>
        </row>
        <row r="798">
          <cell r="AA798">
            <v>0.171</v>
          </cell>
        </row>
        <row r="798">
          <cell r="AH798" t="str">
            <v>本年预算</v>
          </cell>
        </row>
        <row r="799">
          <cell r="G799" t="str">
            <v>733017</v>
          </cell>
        </row>
        <row r="799">
          <cell r="K799" t="str">
            <v>事业收入</v>
          </cell>
        </row>
        <row r="799">
          <cell r="AA799">
            <v>0.283</v>
          </cell>
        </row>
        <row r="799">
          <cell r="AH799" t="str">
            <v>本年预算</v>
          </cell>
        </row>
        <row r="800">
          <cell r="G800" t="str">
            <v>733017</v>
          </cell>
        </row>
        <row r="800">
          <cell r="K800" t="str">
            <v>事业收入</v>
          </cell>
        </row>
        <row r="800">
          <cell r="AA800">
            <v>0.851</v>
          </cell>
        </row>
        <row r="800">
          <cell r="AH800" t="str">
            <v>本年预算</v>
          </cell>
        </row>
        <row r="801">
          <cell r="G801" t="str">
            <v>733017</v>
          </cell>
        </row>
        <row r="801">
          <cell r="K801" t="str">
            <v>事业收入</v>
          </cell>
        </row>
        <row r="801">
          <cell r="AA801">
            <v>4</v>
          </cell>
        </row>
        <row r="801">
          <cell r="AH801" t="str">
            <v>本年预算</v>
          </cell>
        </row>
        <row r="802">
          <cell r="G802" t="str">
            <v>733017</v>
          </cell>
        </row>
        <row r="802">
          <cell r="K802" t="str">
            <v>事业收入</v>
          </cell>
        </row>
        <row r="802">
          <cell r="AA802">
            <v>5</v>
          </cell>
        </row>
        <row r="802">
          <cell r="AH802" t="str">
            <v>本年预算</v>
          </cell>
        </row>
        <row r="803">
          <cell r="G803" t="str">
            <v>733017</v>
          </cell>
        </row>
        <row r="803">
          <cell r="K803" t="str">
            <v>事业收入</v>
          </cell>
        </row>
        <row r="803">
          <cell r="AA803">
            <v>0.5</v>
          </cell>
        </row>
        <row r="803">
          <cell r="AH803" t="str">
            <v>本年预算</v>
          </cell>
        </row>
        <row r="804">
          <cell r="G804" t="str">
            <v>733017</v>
          </cell>
        </row>
        <row r="804">
          <cell r="K804" t="str">
            <v>事业收入</v>
          </cell>
        </row>
        <row r="804">
          <cell r="AA804">
            <v>5</v>
          </cell>
        </row>
        <row r="804">
          <cell r="AH804" t="str">
            <v>本年预算</v>
          </cell>
        </row>
        <row r="805">
          <cell r="G805" t="str">
            <v>733017</v>
          </cell>
        </row>
        <row r="805">
          <cell r="K805" t="str">
            <v>事业收入</v>
          </cell>
        </row>
        <row r="805">
          <cell r="AA805">
            <v>1</v>
          </cell>
        </row>
        <row r="805">
          <cell r="AH805" t="str">
            <v>本年预算</v>
          </cell>
        </row>
        <row r="806">
          <cell r="G806" t="str">
            <v>733017</v>
          </cell>
        </row>
        <row r="806">
          <cell r="K806" t="str">
            <v>事业收入</v>
          </cell>
        </row>
        <row r="806">
          <cell r="AA806">
            <v>3</v>
          </cell>
        </row>
        <row r="806">
          <cell r="AH806" t="str">
            <v>本年预算</v>
          </cell>
        </row>
        <row r="807">
          <cell r="G807" t="str">
            <v>733017</v>
          </cell>
        </row>
        <row r="807">
          <cell r="K807" t="str">
            <v>事业收入</v>
          </cell>
        </row>
        <row r="807">
          <cell r="AA807">
            <v>0.5</v>
          </cell>
        </row>
        <row r="807">
          <cell r="AH807" t="str">
            <v>本年预算</v>
          </cell>
        </row>
        <row r="808">
          <cell r="G808" t="str">
            <v>733017</v>
          </cell>
        </row>
        <row r="808">
          <cell r="K808" t="str">
            <v>事业收入</v>
          </cell>
        </row>
        <row r="808">
          <cell r="AA808">
            <v>0.5</v>
          </cell>
        </row>
        <row r="808">
          <cell r="AH808" t="str">
            <v>本年预算</v>
          </cell>
        </row>
        <row r="809">
          <cell r="G809" t="str">
            <v>733017</v>
          </cell>
        </row>
        <row r="809">
          <cell r="K809" t="str">
            <v>事业收入</v>
          </cell>
        </row>
        <row r="809">
          <cell r="AA809">
            <v>55</v>
          </cell>
        </row>
        <row r="809">
          <cell r="AH809" t="str">
            <v>本年预算</v>
          </cell>
        </row>
        <row r="810">
          <cell r="G810" t="str">
            <v>733017</v>
          </cell>
        </row>
        <row r="810">
          <cell r="K810" t="str">
            <v>事业收入</v>
          </cell>
        </row>
        <row r="810">
          <cell r="AA810">
            <v>15</v>
          </cell>
        </row>
        <row r="810">
          <cell r="AH810" t="str">
            <v>本年预算</v>
          </cell>
        </row>
        <row r="811">
          <cell r="G811" t="str">
            <v>733017</v>
          </cell>
        </row>
        <row r="811">
          <cell r="K811" t="str">
            <v>事业收入</v>
          </cell>
        </row>
        <row r="811">
          <cell r="AA811">
            <v>5</v>
          </cell>
        </row>
        <row r="811">
          <cell r="AH811" t="str">
            <v>本年预算</v>
          </cell>
        </row>
        <row r="812">
          <cell r="G812" t="str">
            <v>733017</v>
          </cell>
        </row>
        <row r="812">
          <cell r="K812" t="str">
            <v>事业收入</v>
          </cell>
        </row>
        <row r="812">
          <cell r="AA812">
            <v>2</v>
          </cell>
        </row>
        <row r="812">
          <cell r="AH812" t="str">
            <v>本年预算</v>
          </cell>
        </row>
        <row r="813">
          <cell r="G813" t="str">
            <v>733017</v>
          </cell>
        </row>
        <row r="813">
          <cell r="K813" t="str">
            <v>事业收入</v>
          </cell>
        </row>
        <row r="813">
          <cell r="AA813">
            <v>2.821</v>
          </cell>
        </row>
        <row r="813">
          <cell r="AH813" t="str">
            <v>本年预算</v>
          </cell>
        </row>
        <row r="814">
          <cell r="G814" t="str">
            <v>733017</v>
          </cell>
        </row>
        <row r="814">
          <cell r="K814" t="str">
            <v>事业收入</v>
          </cell>
        </row>
        <row r="814">
          <cell r="AA814">
            <v>9</v>
          </cell>
        </row>
        <row r="814">
          <cell r="AH814" t="str">
            <v>本年预算</v>
          </cell>
        </row>
        <row r="815">
          <cell r="G815" t="str">
            <v>733017</v>
          </cell>
        </row>
        <row r="815">
          <cell r="K815" t="str">
            <v>事业收入</v>
          </cell>
        </row>
        <row r="815">
          <cell r="AA815">
            <v>16.252</v>
          </cell>
        </row>
        <row r="815">
          <cell r="AH815" t="str">
            <v>本年预算</v>
          </cell>
        </row>
        <row r="816">
          <cell r="G816" t="str">
            <v>733017</v>
          </cell>
        </row>
        <row r="816">
          <cell r="K816" t="str">
            <v>事业收入</v>
          </cell>
        </row>
        <row r="816">
          <cell r="AA816">
            <v>10.834</v>
          </cell>
        </row>
        <row r="816">
          <cell r="AH816" t="str">
            <v>本年预算</v>
          </cell>
        </row>
        <row r="817">
          <cell r="G817" t="str">
            <v>733017</v>
          </cell>
        </row>
        <row r="817">
          <cell r="K817" t="str">
            <v>事业收入</v>
          </cell>
        </row>
        <row r="817">
          <cell r="AA817">
            <v>6.809</v>
          </cell>
        </row>
        <row r="817">
          <cell r="AH817" t="str">
            <v>本年预算</v>
          </cell>
        </row>
        <row r="818">
          <cell r="G818" t="str">
            <v>733017</v>
          </cell>
        </row>
        <row r="818">
          <cell r="K818" t="str">
            <v>事业收入</v>
          </cell>
        </row>
        <row r="818">
          <cell r="AA818">
            <v>22.88</v>
          </cell>
        </row>
        <row r="818">
          <cell r="AH818" t="str">
            <v>本年预算</v>
          </cell>
        </row>
        <row r="819">
          <cell r="G819" t="str">
            <v>733017</v>
          </cell>
        </row>
        <row r="819">
          <cell r="K819" t="str">
            <v>事业收入</v>
          </cell>
        </row>
        <row r="819">
          <cell r="AA819">
            <v>14.678</v>
          </cell>
        </row>
        <row r="819">
          <cell r="AH819" t="str">
            <v>本年预算</v>
          </cell>
        </row>
        <row r="820">
          <cell r="G820" t="str">
            <v>733017</v>
          </cell>
        </row>
        <row r="820">
          <cell r="K820" t="str">
            <v>事业收入</v>
          </cell>
        </row>
        <row r="820">
          <cell r="AA820">
            <v>6.864</v>
          </cell>
        </row>
        <row r="820">
          <cell r="AH820" t="str">
            <v>本年预算</v>
          </cell>
        </row>
        <row r="821">
          <cell r="G821" t="str">
            <v>733017</v>
          </cell>
        </row>
        <row r="821">
          <cell r="K821" t="str">
            <v>事业收入</v>
          </cell>
        </row>
        <row r="821">
          <cell r="AA821">
            <v>1.408</v>
          </cell>
        </row>
        <row r="821">
          <cell r="AH821" t="str">
            <v>本年预算</v>
          </cell>
        </row>
        <row r="822">
          <cell r="G822" t="str">
            <v>733018</v>
          </cell>
        </row>
        <row r="822">
          <cell r="K822" t="str">
            <v>事业收入</v>
          </cell>
        </row>
        <row r="822">
          <cell r="AA822">
            <v>3.542</v>
          </cell>
        </row>
        <row r="822">
          <cell r="AH822" t="str">
            <v>本年预算</v>
          </cell>
        </row>
        <row r="823">
          <cell r="G823" t="str">
            <v>733018</v>
          </cell>
        </row>
        <row r="823">
          <cell r="K823" t="str">
            <v>事业收入</v>
          </cell>
        </row>
        <row r="823">
          <cell r="AA823">
            <v>0.234</v>
          </cell>
        </row>
        <row r="823">
          <cell r="AH823" t="str">
            <v>本年预算</v>
          </cell>
        </row>
        <row r="824">
          <cell r="G824" t="str">
            <v>733018</v>
          </cell>
        </row>
        <row r="824">
          <cell r="K824" t="str">
            <v>事业收入</v>
          </cell>
        </row>
        <row r="824">
          <cell r="AA824">
            <v>3.542</v>
          </cell>
        </row>
        <row r="824">
          <cell r="AH824" t="str">
            <v>本年预算</v>
          </cell>
        </row>
        <row r="825">
          <cell r="G825" t="str">
            <v>733018</v>
          </cell>
        </row>
        <row r="825">
          <cell r="K825" t="str">
            <v>事业收入</v>
          </cell>
        </row>
        <row r="825">
          <cell r="AA825">
            <v>0.133</v>
          </cell>
        </row>
        <row r="825">
          <cell r="AH825" t="str">
            <v>本年预算</v>
          </cell>
        </row>
        <row r="826">
          <cell r="G826" t="str">
            <v>733018</v>
          </cell>
        </row>
        <row r="826">
          <cell r="K826" t="str">
            <v>事业收入</v>
          </cell>
        </row>
        <row r="826">
          <cell r="AA826">
            <v>0.222</v>
          </cell>
        </row>
        <row r="826">
          <cell r="AH826" t="str">
            <v>本年预算</v>
          </cell>
        </row>
        <row r="827">
          <cell r="G827" t="str">
            <v>733018</v>
          </cell>
        </row>
        <row r="827">
          <cell r="K827" t="str">
            <v>事业收入</v>
          </cell>
        </row>
        <row r="827">
          <cell r="AA827">
            <v>0.665</v>
          </cell>
        </row>
        <row r="827">
          <cell r="AH827" t="str">
            <v>本年预算</v>
          </cell>
        </row>
        <row r="828">
          <cell r="G828" t="str">
            <v>733018</v>
          </cell>
        </row>
        <row r="828">
          <cell r="K828" t="str">
            <v>事业收入</v>
          </cell>
        </row>
        <row r="828">
          <cell r="AA828">
            <v>3</v>
          </cell>
        </row>
        <row r="828">
          <cell r="AH828" t="str">
            <v>本年预算</v>
          </cell>
        </row>
        <row r="829">
          <cell r="G829" t="str">
            <v>733018</v>
          </cell>
        </row>
        <row r="829">
          <cell r="K829" t="str">
            <v>事业收入</v>
          </cell>
        </row>
        <row r="829">
          <cell r="AA829">
            <v>5</v>
          </cell>
        </row>
        <row r="829">
          <cell r="AH829" t="str">
            <v>本年预算</v>
          </cell>
        </row>
        <row r="830">
          <cell r="G830" t="str">
            <v>733018</v>
          </cell>
        </row>
        <row r="830">
          <cell r="K830" t="str">
            <v>事业收入</v>
          </cell>
        </row>
        <row r="830">
          <cell r="AA830">
            <v>0.5</v>
          </cell>
        </row>
        <row r="830">
          <cell r="AH830" t="str">
            <v>本年预算</v>
          </cell>
        </row>
        <row r="831">
          <cell r="G831" t="str">
            <v>733018</v>
          </cell>
        </row>
        <row r="831">
          <cell r="K831" t="str">
            <v>事业收入</v>
          </cell>
        </row>
        <row r="831">
          <cell r="AA831">
            <v>5</v>
          </cell>
        </row>
        <row r="831">
          <cell r="AH831" t="str">
            <v>本年预算</v>
          </cell>
        </row>
        <row r="832">
          <cell r="G832" t="str">
            <v>733018</v>
          </cell>
        </row>
        <row r="832">
          <cell r="K832" t="str">
            <v>事业收入</v>
          </cell>
        </row>
        <row r="832">
          <cell r="AA832">
            <v>3</v>
          </cell>
        </row>
        <row r="832">
          <cell r="AH832" t="str">
            <v>本年预算</v>
          </cell>
        </row>
        <row r="833">
          <cell r="G833" t="str">
            <v>733018</v>
          </cell>
        </row>
        <row r="833">
          <cell r="K833" t="str">
            <v>事业收入</v>
          </cell>
        </row>
        <row r="833">
          <cell r="AA833">
            <v>8</v>
          </cell>
        </row>
        <row r="833">
          <cell r="AH833" t="str">
            <v>本年预算</v>
          </cell>
        </row>
        <row r="834">
          <cell r="G834" t="str">
            <v>733018</v>
          </cell>
        </row>
        <row r="834">
          <cell r="K834" t="str">
            <v>事业收入</v>
          </cell>
        </row>
        <row r="834">
          <cell r="AA834">
            <v>1</v>
          </cell>
        </row>
        <row r="834">
          <cell r="AH834" t="str">
            <v>本年预算</v>
          </cell>
        </row>
        <row r="835">
          <cell r="G835" t="str">
            <v>733018</v>
          </cell>
        </row>
        <row r="835">
          <cell r="K835" t="str">
            <v>事业收入</v>
          </cell>
        </row>
        <row r="835">
          <cell r="AA835">
            <v>16.717</v>
          </cell>
        </row>
        <row r="835">
          <cell r="AH835" t="str">
            <v>本年预算</v>
          </cell>
        </row>
        <row r="836">
          <cell r="G836" t="str">
            <v>733018</v>
          </cell>
        </row>
        <row r="836">
          <cell r="K836" t="str">
            <v>事业收入</v>
          </cell>
        </row>
        <row r="836">
          <cell r="AA836">
            <v>30</v>
          </cell>
        </row>
        <row r="836">
          <cell r="AH836" t="str">
            <v>本年预算</v>
          </cell>
        </row>
        <row r="837">
          <cell r="G837" t="str">
            <v>733018</v>
          </cell>
        </row>
        <row r="837">
          <cell r="K837" t="str">
            <v>事业收入</v>
          </cell>
        </row>
        <row r="837">
          <cell r="AA837">
            <v>12.6</v>
          </cell>
        </row>
        <row r="837">
          <cell r="AH837" t="str">
            <v>本年预算</v>
          </cell>
        </row>
        <row r="838">
          <cell r="G838" t="str">
            <v>733018</v>
          </cell>
        </row>
        <row r="838">
          <cell r="K838" t="str">
            <v>事业收入</v>
          </cell>
        </row>
        <row r="838">
          <cell r="AA838">
            <v>23.5</v>
          </cell>
        </row>
        <row r="838">
          <cell r="AH838" t="str">
            <v>本年预算</v>
          </cell>
        </row>
        <row r="839">
          <cell r="G839" t="str">
            <v>733018</v>
          </cell>
        </row>
        <row r="839">
          <cell r="K839" t="str">
            <v>事业收入</v>
          </cell>
        </row>
        <row r="839">
          <cell r="AA839">
            <v>0.2</v>
          </cell>
        </row>
        <row r="839">
          <cell r="AH839" t="str">
            <v>本年预算</v>
          </cell>
        </row>
        <row r="840">
          <cell r="G840" t="str">
            <v>733018</v>
          </cell>
        </row>
        <row r="840">
          <cell r="K840" t="str">
            <v>事业收入</v>
          </cell>
        </row>
        <row r="840">
          <cell r="AA840">
            <v>0.847</v>
          </cell>
        </row>
        <row r="840">
          <cell r="AH840" t="str">
            <v>本年预算</v>
          </cell>
        </row>
        <row r="841">
          <cell r="G841" t="str">
            <v>733018</v>
          </cell>
        </row>
        <row r="841">
          <cell r="K841" t="str">
            <v>事业收入</v>
          </cell>
        </row>
        <row r="841">
          <cell r="AA841">
            <v>2.214</v>
          </cell>
        </row>
        <row r="841">
          <cell r="AH841" t="str">
            <v>本年预算</v>
          </cell>
        </row>
        <row r="842">
          <cell r="G842" t="str">
            <v>733018</v>
          </cell>
        </row>
        <row r="842">
          <cell r="K842" t="str">
            <v>事业收入</v>
          </cell>
        </row>
        <row r="842">
          <cell r="AA842">
            <v>1.694</v>
          </cell>
        </row>
        <row r="842">
          <cell r="AH842" t="str">
            <v>本年预算</v>
          </cell>
        </row>
        <row r="843">
          <cell r="G843" t="str">
            <v>733018</v>
          </cell>
        </row>
        <row r="843">
          <cell r="K843" t="str">
            <v>事业收入</v>
          </cell>
        </row>
        <row r="843">
          <cell r="AA843">
            <v>12.35</v>
          </cell>
        </row>
        <row r="843">
          <cell r="AH843" t="str">
            <v>本年预算</v>
          </cell>
        </row>
        <row r="844">
          <cell r="G844" t="str">
            <v>733018</v>
          </cell>
        </row>
        <row r="844">
          <cell r="K844" t="str">
            <v>事业收入</v>
          </cell>
        </row>
        <row r="844">
          <cell r="AA844">
            <v>8.233</v>
          </cell>
        </row>
        <row r="844">
          <cell r="AH844" t="str">
            <v>本年预算</v>
          </cell>
        </row>
        <row r="845">
          <cell r="G845" t="str">
            <v>733018</v>
          </cell>
        </row>
        <row r="845">
          <cell r="K845" t="str">
            <v>事业收入</v>
          </cell>
        </row>
        <row r="845">
          <cell r="AA845">
            <v>5.313</v>
          </cell>
        </row>
        <row r="845">
          <cell r="AH845" t="str">
            <v>本年预算</v>
          </cell>
        </row>
        <row r="846">
          <cell r="G846" t="str">
            <v>733018</v>
          </cell>
        </row>
        <row r="846">
          <cell r="K846" t="str">
            <v>事业收入</v>
          </cell>
        </row>
        <row r="846">
          <cell r="AA846">
            <v>17.68</v>
          </cell>
        </row>
        <row r="846">
          <cell r="AH846" t="str">
            <v>本年预算</v>
          </cell>
        </row>
        <row r="847">
          <cell r="G847" t="str">
            <v>733018</v>
          </cell>
        </row>
        <row r="847">
          <cell r="K847" t="str">
            <v>事业收入</v>
          </cell>
        </row>
        <row r="847">
          <cell r="AA847">
            <v>11.342</v>
          </cell>
        </row>
        <row r="847">
          <cell r="AH847" t="str">
            <v>本年预算</v>
          </cell>
        </row>
        <row r="848">
          <cell r="G848" t="str">
            <v>733018</v>
          </cell>
        </row>
        <row r="848">
          <cell r="K848" t="str">
            <v>事业收入</v>
          </cell>
        </row>
        <row r="848">
          <cell r="AA848">
            <v>5.304</v>
          </cell>
        </row>
        <row r="848">
          <cell r="AH848" t="str">
            <v>本年预算</v>
          </cell>
        </row>
        <row r="849">
          <cell r="G849" t="str">
            <v>733018</v>
          </cell>
        </row>
        <row r="849">
          <cell r="K849" t="str">
            <v>事业收入</v>
          </cell>
        </row>
        <row r="849">
          <cell r="AA849">
            <v>1.088</v>
          </cell>
        </row>
        <row r="849">
          <cell r="AH849" t="str">
            <v>本年预算</v>
          </cell>
        </row>
        <row r="850">
          <cell r="G850" t="str">
            <v>733024</v>
          </cell>
        </row>
        <row r="850">
          <cell r="K850" t="str">
            <v>事业收入</v>
          </cell>
        </row>
        <row r="850">
          <cell r="AA850">
            <v>1.752</v>
          </cell>
        </row>
        <row r="850">
          <cell r="AH850" t="str">
            <v>本年预算</v>
          </cell>
        </row>
        <row r="851">
          <cell r="G851" t="str">
            <v>733024</v>
          </cell>
        </row>
        <row r="851">
          <cell r="K851" t="str">
            <v>事业收入</v>
          </cell>
        </row>
        <row r="851">
          <cell r="AA851">
            <v>0.11</v>
          </cell>
        </row>
        <row r="851">
          <cell r="AH851" t="str">
            <v>本年预算</v>
          </cell>
        </row>
        <row r="852">
          <cell r="G852" t="str">
            <v>733024</v>
          </cell>
        </row>
        <row r="852">
          <cell r="K852" t="str">
            <v>事业收入</v>
          </cell>
        </row>
        <row r="852">
          <cell r="AA852">
            <v>1.752</v>
          </cell>
        </row>
        <row r="852">
          <cell r="AH852" t="str">
            <v>本年预算</v>
          </cell>
        </row>
        <row r="853">
          <cell r="G853" t="str">
            <v>733024</v>
          </cell>
        </row>
        <row r="853">
          <cell r="K853" t="str">
            <v>事业收入</v>
          </cell>
        </row>
        <row r="853">
          <cell r="AA853">
            <v>0.065</v>
          </cell>
        </row>
        <row r="853">
          <cell r="AH853" t="str">
            <v>本年预算</v>
          </cell>
        </row>
        <row r="854">
          <cell r="G854" t="str">
            <v>733024</v>
          </cell>
        </row>
        <row r="854">
          <cell r="K854" t="str">
            <v>事业收入</v>
          </cell>
        </row>
        <row r="854">
          <cell r="AA854">
            <v>0.11</v>
          </cell>
        </row>
        <row r="854">
          <cell r="AH854" t="str">
            <v>本年预算</v>
          </cell>
        </row>
        <row r="855">
          <cell r="G855" t="str">
            <v>733024</v>
          </cell>
        </row>
        <row r="855">
          <cell r="K855" t="str">
            <v>事业收入</v>
          </cell>
        </row>
        <row r="855">
          <cell r="AA855">
            <v>0.328</v>
          </cell>
        </row>
        <row r="855">
          <cell r="AH855" t="str">
            <v>本年预算</v>
          </cell>
        </row>
        <row r="856">
          <cell r="G856" t="str">
            <v>733024</v>
          </cell>
        </row>
        <row r="856">
          <cell r="K856" t="str">
            <v>事业收入</v>
          </cell>
        </row>
        <row r="856">
          <cell r="AA856">
            <v>47.96</v>
          </cell>
        </row>
        <row r="856">
          <cell r="AH856" t="str">
            <v>本年预算</v>
          </cell>
        </row>
        <row r="857">
          <cell r="G857" t="str">
            <v>733024</v>
          </cell>
        </row>
        <row r="857">
          <cell r="K857" t="str">
            <v>事业收入</v>
          </cell>
        </row>
        <row r="857">
          <cell r="AA857">
            <v>6</v>
          </cell>
        </row>
        <row r="857">
          <cell r="AH857" t="str">
            <v>本年预算</v>
          </cell>
        </row>
        <row r="858">
          <cell r="G858" t="str">
            <v>733024</v>
          </cell>
        </row>
        <row r="858">
          <cell r="K858" t="str">
            <v>事业收入</v>
          </cell>
        </row>
        <row r="858">
          <cell r="AA858">
            <v>1</v>
          </cell>
        </row>
        <row r="858">
          <cell r="AH858" t="str">
            <v>本年预算</v>
          </cell>
        </row>
        <row r="859">
          <cell r="G859" t="str">
            <v>733024</v>
          </cell>
        </row>
        <row r="859">
          <cell r="K859" t="str">
            <v>事业收入</v>
          </cell>
        </row>
        <row r="859">
          <cell r="AA859">
            <v>39</v>
          </cell>
        </row>
        <row r="859">
          <cell r="AH859" t="str">
            <v>本年预算</v>
          </cell>
        </row>
        <row r="860">
          <cell r="G860" t="str">
            <v>733024</v>
          </cell>
        </row>
        <row r="860">
          <cell r="K860" t="str">
            <v>事业收入</v>
          </cell>
        </row>
        <row r="860">
          <cell r="AA860">
            <v>4.08</v>
          </cell>
        </row>
        <row r="860">
          <cell r="AH860" t="str">
            <v>本年预算</v>
          </cell>
        </row>
        <row r="861">
          <cell r="G861" t="str">
            <v>733024</v>
          </cell>
        </row>
        <row r="861">
          <cell r="K861" t="str">
            <v>事业收入</v>
          </cell>
        </row>
        <row r="861">
          <cell r="AA861">
            <v>6.244</v>
          </cell>
        </row>
        <row r="861">
          <cell r="AH861" t="str">
            <v>本年预算</v>
          </cell>
        </row>
        <row r="862">
          <cell r="G862" t="str">
            <v>733024</v>
          </cell>
        </row>
        <row r="862">
          <cell r="K862" t="str">
            <v>事业收入</v>
          </cell>
        </row>
        <row r="862">
          <cell r="AA862">
            <v>4.162</v>
          </cell>
        </row>
        <row r="862">
          <cell r="AH862" t="str">
            <v>本年预算</v>
          </cell>
        </row>
        <row r="863">
          <cell r="G863" t="str">
            <v>733024</v>
          </cell>
        </row>
        <row r="863">
          <cell r="K863" t="str">
            <v>事业收入</v>
          </cell>
        </row>
        <row r="863">
          <cell r="AA863">
            <v>2.627</v>
          </cell>
        </row>
        <row r="863">
          <cell r="AH863" t="str">
            <v>本年预算</v>
          </cell>
        </row>
        <row r="864">
          <cell r="G864" t="str">
            <v>733024</v>
          </cell>
        </row>
        <row r="864">
          <cell r="K864" t="str">
            <v>事业收入</v>
          </cell>
        </row>
        <row r="864">
          <cell r="AA864">
            <v>8.32</v>
          </cell>
        </row>
        <row r="864">
          <cell r="AH864" t="str">
            <v>本年预算</v>
          </cell>
        </row>
        <row r="865">
          <cell r="G865" t="str">
            <v>733024</v>
          </cell>
        </row>
        <row r="865">
          <cell r="K865" t="str">
            <v>事业收入</v>
          </cell>
        </row>
        <row r="865">
          <cell r="AA865">
            <v>5.338</v>
          </cell>
        </row>
        <row r="865">
          <cell r="AH865" t="str">
            <v>本年预算</v>
          </cell>
        </row>
        <row r="866">
          <cell r="G866" t="str">
            <v>733024</v>
          </cell>
        </row>
        <row r="866">
          <cell r="K866" t="str">
            <v>事业收入</v>
          </cell>
        </row>
        <row r="866">
          <cell r="AA866">
            <v>2.496</v>
          </cell>
        </row>
        <row r="866">
          <cell r="AH866" t="str">
            <v>本年预算</v>
          </cell>
        </row>
        <row r="867">
          <cell r="G867" t="str">
            <v>733024</v>
          </cell>
        </row>
        <row r="867">
          <cell r="K867" t="str">
            <v>事业收入</v>
          </cell>
        </row>
        <row r="867">
          <cell r="AA867">
            <v>0.512</v>
          </cell>
        </row>
        <row r="867">
          <cell r="AH867" t="str">
            <v>本年预算</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一般性项目（民生项目）绩效目标表"/>
      <sheetName val="13-2021年预算"/>
      <sheetName val="10-收入计划"/>
      <sheetName val="公开部门"/>
      <sheetName val="预算单位"/>
      <sheetName val="14-2020年部门结转2021年使用预算单"/>
      <sheetName val="三公经费控制表"/>
      <sheetName val="政府采购预算表"/>
    </sheetNames>
    <sheetDataSet>
      <sheetData sheetId="0">
        <row r="14">
          <cell r="J14" t="str">
            <v>733014</v>
          </cell>
        </row>
      </sheetData>
      <sheetData sheetId="1" refreshError="1"/>
      <sheetData sheetId="2">
        <row r="9">
          <cell r="B9">
            <v>0</v>
          </cell>
        </row>
        <row r="10">
          <cell r="B10">
            <v>0</v>
          </cell>
        </row>
        <row r="24">
          <cell r="B2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8">
          <cell r="G8" t="str">
            <v>733001</v>
          </cell>
        </row>
        <row r="8">
          <cell r="Q8" t="str">
            <v>208</v>
          </cell>
        </row>
        <row r="8">
          <cell r="AA8">
            <v>1.018</v>
          </cell>
        </row>
        <row r="9">
          <cell r="G9" t="str">
            <v>733001</v>
          </cell>
        </row>
        <row r="9">
          <cell r="Q9" t="str">
            <v>208</v>
          </cell>
        </row>
        <row r="9">
          <cell r="AA9">
            <v>0.1</v>
          </cell>
        </row>
        <row r="10">
          <cell r="G10" t="str">
            <v>733001</v>
          </cell>
        </row>
        <row r="10">
          <cell r="Q10" t="str">
            <v>208</v>
          </cell>
        </row>
        <row r="10">
          <cell r="AA10">
            <v>1.26</v>
          </cell>
        </row>
        <row r="11">
          <cell r="G11" t="str">
            <v>733001</v>
          </cell>
        </row>
        <row r="11">
          <cell r="Q11" t="str">
            <v>208</v>
          </cell>
        </row>
        <row r="11">
          <cell r="AA11">
            <v>2.78</v>
          </cell>
        </row>
        <row r="12">
          <cell r="G12" t="str">
            <v>733001</v>
          </cell>
        </row>
        <row r="12">
          <cell r="Q12" t="str">
            <v>208</v>
          </cell>
        </row>
        <row r="12">
          <cell r="AA12">
            <v>1.38</v>
          </cell>
        </row>
        <row r="13">
          <cell r="G13" t="str">
            <v>733001</v>
          </cell>
        </row>
        <row r="13">
          <cell r="Q13" t="str">
            <v>208</v>
          </cell>
        </row>
        <row r="13">
          <cell r="AA13">
            <v>11.632</v>
          </cell>
        </row>
        <row r="14">
          <cell r="G14" t="str">
            <v>733001</v>
          </cell>
        </row>
        <row r="14">
          <cell r="Q14" t="str">
            <v>208</v>
          </cell>
        </row>
        <row r="14">
          <cell r="AA14">
            <v>0.095</v>
          </cell>
        </row>
        <row r="15">
          <cell r="G15" t="str">
            <v>733001</v>
          </cell>
        </row>
        <row r="15">
          <cell r="Q15" t="str">
            <v>208</v>
          </cell>
        </row>
        <row r="15">
          <cell r="AA15">
            <v>0.3962</v>
          </cell>
        </row>
        <row r="16">
          <cell r="G16" t="str">
            <v>733001</v>
          </cell>
        </row>
        <row r="16">
          <cell r="Q16" t="str">
            <v>208</v>
          </cell>
        </row>
        <row r="16">
          <cell r="AA16">
            <v>26.798</v>
          </cell>
        </row>
        <row r="17">
          <cell r="G17" t="str">
            <v>733001</v>
          </cell>
        </row>
        <row r="17">
          <cell r="Q17" t="str">
            <v>208</v>
          </cell>
        </row>
        <row r="17">
          <cell r="AA17">
            <v>22.149</v>
          </cell>
        </row>
        <row r="18">
          <cell r="G18" t="str">
            <v>733001</v>
          </cell>
        </row>
        <row r="18">
          <cell r="Q18" t="str">
            <v>208</v>
          </cell>
        </row>
        <row r="18">
          <cell r="AA18">
            <v>13.399</v>
          </cell>
        </row>
        <row r="19">
          <cell r="G19" t="str">
            <v>733001</v>
          </cell>
        </row>
        <row r="19">
          <cell r="Q19" t="str">
            <v>208</v>
          </cell>
        </row>
        <row r="19">
          <cell r="AA19">
            <v>11.074</v>
          </cell>
        </row>
        <row r="20">
          <cell r="G20" t="str">
            <v>733001</v>
          </cell>
        </row>
        <row r="20">
          <cell r="Q20" t="str">
            <v>210</v>
          </cell>
        </row>
        <row r="20">
          <cell r="AA20">
            <v>0.6</v>
          </cell>
        </row>
        <row r="21">
          <cell r="G21" t="str">
            <v>733001</v>
          </cell>
        </row>
        <row r="21">
          <cell r="Q21" t="str">
            <v>210</v>
          </cell>
        </row>
        <row r="21">
          <cell r="AA21">
            <v>0.012</v>
          </cell>
        </row>
        <row r="22">
          <cell r="G22" t="str">
            <v>733001</v>
          </cell>
        </row>
        <row r="22">
          <cell r="Q22" t="str">
            <v>210</v>
          </cell>
        </row>
        <row r="22">
          <cell r="AA22">
            <v>66.02</v>
          </cell>
        </row>
        <row r="23">
          <cell r="G23" t="str">
            <v>733001</v>
          </cell>
        </row>
        <row r="23">
          <cell r="Q23" t="str">
            <v>210</v>
          </cell>
        </row>
        <row r="23">
          <cell r="AA23">
            <v>32.4</v>
          </cell>
        </row>
        <row r="24">
          <cell r="G24" t="str">
            <v>733001</v>
          </cell>
        </row>
        <row r="24">
          <cell r="Q24" t="str">
            <v>210</v>
          </cell>
        </row>
        <row r="24">
          <cell r="AA24">
            <v>2</v>
          </cell>
        </row>
        <row r="25">
          <cell r="G25" t="str">
            <v>733001</v>
          </cell>
        </row>
        <row r="25">
          <cell r="Q25" t="str">
            <v>210</v>
          </cell>
        </row>
        <row r="25">
          <cell r="AA25">
            <v>1.55</v>
          </cell>
        </row>
        <row r="26">
          <cell r="G26" t="str">
            <v>733001</v>
          </cell>
        </row>
        <row r="26">
          <cell r="Q26" t="str">
            <v>210</v>
          </cell>
        </row>
        <row r="26">
          <cell r="AA26">
            <v>2.668</v>
          </cell>
        </row>
        <row r="27">
          <cell r="G27" t="str">
            <v>733001</v>
          </cell>
        </row>
        <row r="27">
          <cell r="Q27" t="str">
            <v>210</v>
          </cell>
        </row>
        <row r="27">
          <cell r="AA27">
            <v>88.945</v>
          </cell>
        </row>
        <row r="28">
          <cell r="G28" t="str">
            <v>733001</v>
          </cell>
        </row>
        <row r="28">
          <cell r="Q28" t="str">
            <v>210</v>
          </cell>
        </row>
        <row r="28">
          <cell r="AA28">
            <v>12.522</v>
          </cell>
        </row>
        <row r="29">
          <cell r="G29" t="str">
            <v>733001</v>
          </cell>
        </row>
        <row r="29">
          <cell r="Q29" t="str">
            <v>210</v>
          </cell>
        </row>
        <row r="29">
          <cell r="AA29">
            <v>6.8</v>
          </cell>
        </row>
        <row r="30">
          <cell r="G30" t="str">
            <v>733001</v>
          </cell>
        </row>
        <row r="30">
          <cell r="Q30" t="str">
            <v>210</v>
          </cell>
        </row>
        <row r="30">
          <cell r="AA30">
            <v>1</v>
          </cell>
        </row>
        <row r="31">
          <cell r="G31" t="str">
            <v>733001</v>
          </cell>
        </row>
        <row r="31">
          <cell r="Q31" t="str">
            <v>210</v>
          </cell>
        </row>
        <row r="31">
          <cell r="AA31">
            <v>1</v>
          </cell>
        </row>
        <row r="32">
          <cell r="G32" t="str">
            <v>733001</v>
          </cell>
        </row>
        <row r="32">
          <cell r="Q32" t="str">
            <v>210</v>
          </cell>
        </row>
        <row r="32">
          <cell r="AA32">
            <v>4.8</v>
          </cell>
        </row>
        <row r="33">
          <cell r="G33" t="str">
            <v>733001</v>
          </cell>
        </row>
        <row r="33">
          <cell r="Q33" t="str">
            <v>210</v>
          </cell>
        </row>
        <row r="33">
          <cell r="AA33">
            <v>1.334</v>
          </cell>
        </row>
        <row r="34">
          <cell r="G34" t="str">
            <v>733001</v>
          </cell>
        </row>
        <row r="34">
          <cell r="Q34" t="str">
            <v>210</v>
          </cell>
        </row>
        <row r="34">
          <cell r="AA34">
            <v>2</v>
          </cell>
        </row>
        <row r="35">
          <cell r="G35" t="str">
            <v>733001</v>
          </cell>
        </row>
        <row r="35">
          <cell r="Q35" t="str">
            <v>210</v>
          </cell>
        </row>
        <row r="35">
          <cell r="AA35">
            <v>2.5</v>
          </cell>
        </row>
        <row r="36">
          <cell r="G36" t="str">
            <v>733001</v>
          </cell>
        </row>
        <row r="36">
          <cell r="Q36" t="str">
            <v>210</v>
          </cell>
        </row>
        <row r="36">
          <cell r="AA36">
            <v>9</v>
          </cell>
        </row>
        <row r="37">
          <cell r="G37" t="str">
            <v>733001</v>
          </cell>
        </row>
        <row r="37">
          <cell r="Q37" t="str">
            <v>210</v>
          </cell>
        </row>
        <row r="37">
          <cell r="AA37">
            <v>0.6</v>
          </cell>
        </row>
        <row r="38">
          <cell r="G38" t="str">
            <v>733001</v>
          </cell>
        </row>
        <row r="38">
          <cell r="Q38" t="str">
            <v>210</v>
          </cell>
        </row>
        <row r="38">
          <cell r="AA38">
            <v>1</v>
          </cell>
        </row>
        <row r="39">
          <cell r="G39" t="str">
            <v>733001</v>
          </cell>
        </row>
        <row r="39">
          <cell r="Q39" t="str">
            <v>210</v>
          </cell>
        </row>
        <row r="39">
          <cell r="AA39">
            <v>1.334</v>
          </cell>
        </row>
        <row r="40">
          <cell r="G40" t="str">
            <v>733001</v>
          </cell>
        </row>
        <row r="40">
          <cell r="Q40" t="str">
            <v>210</v>
          </cell>
        </row>
        <row r="40">
          <cell r="AA40">
            <v>0.2</v>
          </cell>
        </row>
        <row r="41">
          <cell r="G41" t="str">
            <v>733001</v>
          </cell>
        </row>
        <row r="41">
          <cell r="Q41" t="str">
            <v>210</v>
          </cell>
        </row>
        <row r="41">
          <cell r="AA41">
            <v>6</v>
          </cell>
        </row>
        <row r="42">
          <cell r="G42" t="str">
            <v>733001</v>
          </cell>
        </row>
        <row r="42">
          <cell r="Q42" t="str">
            <v>210</v>
          </cell>
        </row>
        <row r="42">
          <cell r="AA42">
            <v>3.099</v>
          </cell>
        </row>
        <row r="43">
          <cell r="G43" t="str">
            <v>733001</v>
          </cell>
        </row>
        <row r="43">
          <cell r="Q43" t="str">
            <v>210</v>
          </cell>
        </row>
        <row r="43">
          <cell r="AA43">
            <v>5.616</v>
          </cell>
        </row>
        <row r="44">
          <cell r="G44" t="str">
            <v>733001</v>
          </cell>
        </row>
        <row r="44">
          <cell r="Q44" t="str">
            <v>210</v>
          </cell>
        </row>
        <row r="44">
          <cell r="AA44">
            <v>0.502</v>
          </cell>
        </row>
        <row r="45">
          <cell r="G45" t="str">
            <v>733001</v>
          </cell>
        </row>
        <row r="45">
          <cell r="Q45" t="str">
            <v>210</v>
          </cell>
        </row>
        <row r="45">
          <cell r="AA45">
            <v>46.8</v>
          </cell>
        </row>
        <row r="46">
          <cell r="G46" t="str">
            <v>733001</v>
          </cell>
        </row>
        <row r="46">
          <cell r="Q46" t="str">
            <v>210</v>
          </cell>
        </row>
        <row r="46">
          <cell r="AA46">
            <v>30.024</v>
          </cell>
        </row>
        <row r="47">
          <cell r="G47" t="str">
            <v>733001</v>
          </cell>
        </row>
        <row r="47">
          <cell r="Q47" t="str">
            <v>210</v>
          </cell>
        </row>
        <row r="47">
          <cell r="AA47">
            <v>4.452</v>
          </cell>
        </row>
        <row r="48">
          <cell r="G48" t="str">
            <v>733001</v>
          </cell>
        </row>
        <row r="48">
          <cell r="Q48" t="str">
            <v>210</v>
          </cell>
        </row>
        <row r="48">
          <cell r="AA48">
            <v>46</v>
          </cell>
        </row>
        <row r="49">
          <cell r="G49" t="str">
            <v>733001</v>
          </cell>
        </row>
        <row r="49">
          <cell r="Q49" t="str">
            <v>210</v>
          </cell>
        </row>
        <row r="49">
          <cell r="AA49">
            <v>0.692</v>
          </cell>
        </row>
        <row r="50">
          <cell r="G50" t="str">
            <v>733001</v>
          </cell>
        </row>
        <row r="50">
          <cell r="Q50" t="str">
            <v>210</v>
          </cell>
        </row>
        <row r="50">
          <cell r="AA50">
            <v>1</v>
          </cell>
        </row>
        <row r="51">
          <cell r="G51" t="str">
            <v>733001</v>
          </cell>
        </row>
        <row r="51">
          <cell r="Q51" t="str">
            <v>210</v>
          </cell>
        </row>
        <row r="51">
          <cell r="AA51">
            <v>5</v>
          </cell>
        </row>
        <row r="52">
          <cell r="G52" t="str">
            <v>733001</v>
          </cell>
        </row>
        <row r="52">
          <cell r="Q52" t="str">
            <v>210</v>
          </cell>
        </row>
        <row r="52">
          <cell r="AA52">
            <v>1.384</v>
          </cell>
        </row>
        <row r="53">
          <cell r="G53" t="str">
            <v>733001</v>
          </cell>
        </row>
        <row r="53">
          <cell r="Q53" t="str">
            <v>210</v>
          </cell>
        </row>
        <row r="53">
          <cell r="AA53">
            <v>1.037</v>
          </cell>
        </row>
        <row r="54">
          <cell r="G54" t="str">
            <v>733001</v>
          </cell>
        </row>
        <row r="54">
          <cell r="Q54" t="str">
            <v>210</v>
          </cell>
        </row>
        <row r="54">
          <cell r="AA54">
            <v>0.5</v>
          </cell>
        </row>
        <row r="55">
          <cell r="G55" t="str">
            <v>733001</v>
          </cell>
        </row>
        <row r="55">
          <cell r="Q55" t="str">
            <v>210</v>
          </cell>
        </row>
        <row r="55">
          <cell r="AA55">
            <v>0.012</v>
          </cell>
        </row>
        <row r="56">
          <cell r="G56" t="str">
            <v>733001</v>
          </cell>
        </row>
        <row r="56">
          <cell r="Q56" t="str">
            <v>210</v>
          </cell>
        </row>
        <row r="56">
          <cell r="AA56">
            <v>69.145</v>
          </cell>
        </row>
        <row r="57">
          <cell r="G57" t="str">
            <v>733001</v>
          </cell>
        </row>
        <row r="57">
          <cell r="Q57" t="str">
            <v>210</v>
          </cell>
        </row>
        <row r="57">
          <cell r="AA57">
            <v>2.769</v>
          </cell>
        </row>
        <row r="58">
          <cell r="G58" t="str">
            <v>733001</v>
          </cell>
        </row>
        <row r="58">
          <cell r="Q58" t="str">
            <v>210</v>
          </cell>
        </row>
        <row r="58">
          <cell r="AA58">
            <v>1</v>
          </cell>
        </row>
        <row r="59">
          <cell r="G59" t="str">
            <v>733001</v>
          </cell>
        </row>
        <row r="59">
          <cell r="Q59" t="str">
            <v>210</v>
          </cell>
        </row>
        <row r="59">
          <cell r="AA59">
            <v>0.415</v>
          </cell>
        </row>
        <row r="60">
          <cell r="G60" t="str">
            <v>733001</v>
          </cell>
        </row>
        <row r="60">
          <cell r="Q60" t="str">
            <v>210</v>
          </cell>
        </row>
        <row r="60">
          <cell r="AA60">
            <v>3.5</v>
          </cell>
        </row>
        <row r="61">
          <cell r="G61" t="str">
            <v>733001</v>
          </cell>
        </row>
        <row r="61">
          <cell r="Q61" t="str">
            <v>210</v>
          </cell>
        </row>
        <row r="61">
          <cell r="AA61">
            <v>2.074</v>
          </cell>
        </row>
        <row r="62">
          <cell r="G62" t="str">
            <v>733001</v>
          </cell>
        </row>
        <row r="62">
          <cell r="Q62" t="str">
            <v>210</v>
          </cell>
        </row>
        <row r="62">
          <cell r="AA62">
            <v>1.037</v>
          </cell>
        </row>
        <row r="63">
          <cell r="G63" t="str">
            <v>733001</v>
          </cell>
        </row>
        <row r="63">
          <cell r="Q63" t="str">
            <v>210</v>
          </cell>
        </row>
        <row r="63">
          <cell r="AA63">
            <v>2</v>
          </cell>
        </row>
        <row r="64">
          <cell r="G64" t="str">
            <v>733001</v>
          </cell>
        </row>
        <row r="64">
          <cell r="Q64" t="str">
            <v>210</v>
          </cell>
        </row>
        <row r="64">
          <cell r="AA64">
            <v>10</v>
          </cell>
        </row>
        <row r="65">
          <cell r="G65" t="str">
            <v>733001</v>
          </cell>
        </row>
        <row r="65">
          <cell r="Q65" t="str">
            <v>210</v>
          </cell>
        </row>
        <row r="65">
          <cell r="AA65">
            <v>2</v>
          </cell>
        </row>
        <row r="66">
          <cell r="G66" t="str">
            <v>733001</v>
          </cell>
        </row>
        <row r="66">
          <cell r="Q66" t="str">
            <v>210</v>
          </cell>
        </row>
        <row r="66">
          <cell r="AA66">
            <v>10</v>
          </cell>
        </row>
        <row r="67">
          <cell r="G67" t="str">
            <v>733001</v>
          </cell>
        </row>
        <row r="67">
          <cell r="Q67" t="str">
            <v>210</v>
          </cell>
        </row>
        <row r="67">
          <cell r="AA67">
            <v>36</v>
          </cell>
        </row>
        <row r="68">
          <cell r="G68" t="str">
            <v>733001</v>
          </cell>
        </row>
        <row r="68">
          <cell r="Q68" t="str">
            <v>210</v>
          </cell>
        </row>
        <row r="68">
          <cell r="AA68">
            <v>6.24</v>
          </cell>
        </row>
        <row r="69">
          <cell r="G69" t="str">
            <v>733001</v>
          </cell>
        </row>
        <row r="69">
          <cell r="Q69" t="str">
            <v>210</v>
          </cell>
        </row>
        <row r="69">
          <cell r="AA69">
            <v>52</v>
          </cell>
        </row>
        <row r="70">
          <cell r="G70" t="str">
            <v>733001</v>
          </cell>
        </row>
        <row r="70">
          <cell r="Q70" t="str">
            <v>210</v>
          </cell>
        </row>
        <row r="70">
          <cell r="AA70">
            <v>33.36</v>
          </cell>
        </row>
        <row r="71">
          <cell r="G71" t="str">
            <v>733001</v>
          </cell>
        </row>
        <row r="71">
          <cell r="Q71" t="str">
            <v>210</v>
          </cell>
        </row>
        <row r="71">
          <cell r="AA71">
            <v>2.88</v>
          </cell>
        </row>
        <row r="72">
          <cell r="G72" t="str">
            <v>733001</v>
          </cell>
        </row>
        <row r="72">
          <cell r="Q72" t="str">
            <v>210</v>
          </cell>
        </row>
        <row r="72">
          <cell r="AA72">
            <v>0.837</v>
          </cell>
        </row>
        <row r="73">
          <cell r="G73" t="str">
            <v>733001</v>
          </cell>
        </row>
        <row r="73">
          <cell r="Q73" t="str">
            <v>210</v>
          </cell>
        </row>
        <row r="73">
          <cell r="AA73">
            <v>2.512</v>
          </cell>
        </row>
        <row r="74">
          <cell r="G74" t="str">
            <v>733001</v>
          </cell>
        </row>
        <row r="74">
          <cell r="Q74" t="str">
            <v>210</v>
          </cell>
        </row>
        <row r="74">
          <cell r="AA74">
            <v>5.4</v>
          </cell>
        </row>
        <row r="75">
          <cell r="G75" t="str">
            <v>733001</v>
          </cell>
        </row>
        <row r="75">
          <cell r="Q75" t="str">
            <v>210</v>
          </cell>
        </row>
        <row r="75">
          <cell r="AA75">
            <v>13.399</v>
          </cell>
        </row>
        <row r="76">
          <cell r="G76" t="str">
            <v>733001</v>
          </cell>
        </row>
        <row r="76">
          <cell r="Q76" t="str">
            <v>210</v>
          </cell>
        </row>
        <row r="76">
          <cell r="AA76">
            <v>2.076</v>
          </cell>
        </row>
        <row r="77">
          <cell r="G77" t="str">
            <v>733001</v>
          </cell>
        </row>
        <row r="77">
          <cell r="Q77" t="str">
            <v>210</v>
          </cell>
        </row>
        <row r="77">
          <cell r="AA77">
            <v>3.2</v>
          </cell>
        </row>
        <row r="78">
          <cell r="G78" t="str">
            <v>733001</v>
          </cell>
        </row>
        <row r="78">
          <cell r="Q78" t="str">
            <v>210</v>
          </cell>
        </row>
        <row r="78">
          <cell r="AA78">
            <v>11.074</v>
          </cell>
        </row>
        <row r="79">
          <cell r="G79" t="str">
            <v>733001</v>
          </cell>
        </row>
        <row r="79">
          <cell r="Q79" t="str">
            <v>210</v>
          </cell>
        </row>
        <row r="79">
          <cell r="AA79">
            <v>0.692</v>
          </cell>
        </row>
        <row r="80">
          <cell r="G80" t="str">
            <v>733001</v>
          </cell>
        </row>
        <row r="80">
          <cell r="Q80" t="str">
            <v>221</v>
          </cell>
        </row>
        <row r="80">
          <cell r="AA80">
            <v>16.611</v>
          </cell>
        </row>
        <row r="81">
          <cell r="G81" t="str">
            <v>733001</v>
          </cell>
        </row>
        <row r="81">
          <cell r="Q81" t="str">
            <v>221</v>
          </cell>
        </row>
        <row r="81">
          <cell r="AA81">
            <v>20.098</v>
          </cell>
        </row>
        <row r="82">
          <cell r="G82" t="str">
            <v>733002</v>
          </cell>
        </row>
        <row r="82">
          <cell r="Q82" t="str">
            <v>208</v>
          </cell>
        </row>
        <row r="82">
          <cell r="AA82">
            <v>0.14</v>
          </cell>
        </row>
        <row r="83">
          <cell r="G83" t="str">
            <v>733002</v>
          </cell>
        </row>
        <row r="83">
          <cell r="Q83" t="str">
            <v>208</v>
          </cell>
        </row>
        <row r="83">
          <cell r="AA83">
            <v>0.01</v>
          </cell>
        </row>
        <row r="84">
          <cell r="G84" t="str">
            <v>733002</v>
          </cell>
        </row>
        <row r="84">
          <cell r="Q84" t="str">
            <v>208</v>
          </cell>
        </row>
        <row r="84">
          <cell r="AA84">
            <v>0.104</v>
          </cell>
        </row>
        <row r="85">
          <cell r="G85" t="str">
            <v>733002</v>
          </cell>
        </row>
        <row r="85">
          <cell r="Q85" t="str">
            <v>208</v>
          </cell>
        </row>
        <row r="85">
          <cell r="AA85">
            <v>0.28</v>
          </cell>
        </row>
        <row r="86">
          <cell r="G86" t="str">
            <v>733002</v>
          </cell>
        </row>
        <row r="86">
          <cell r="Q86" t="str">
            <v>208</v>
          </cell>
        </row>
        <row r="86">
          <cell r="AA86">
            <v>0.14</v>
          </cell>
        </row>
        <row r="87">
          <cell r="G87" t="str">
            <v>733002</v>
          </cell>
        </row>
        <row r="87">
          <cell r="Q87" t="str">
            <v>208</v>
          </cell>
        </row>
        <row r="87">
          <cell r="AA87">
            <v>10.298</v>
          </cell>
        </row>
        <row r="88">
          <cell r="G88" t="str">
            <v>733002</v>
          </cell>
        </row>
        <row r="88">
          <cell r="Q88" t="str">
            <v>208</v>
          </cell>
        </row>
        <row r="88">
          <cell r="AA88">
            <v>5.149</v>
          </cell>
        </row>
        <row r="89">
          <cell r="G89" t="str">
            <v>733002</v>
          </cell>
        </row>
        <row r="89">
          <cell r="Q89" t="str">
            <v>210</v>
          </cell>
        </row>
        <row r="89">
          <cell r="AA89">
            <v>4.856</v>
          </cell>
        </row>
        <row r="90">
          <cell r="G90" t="str">
            <v>733002</v>
          </cell>
        </row>
        <row r="90">
          <cell r="Q90" t="str">
            <v>210</v>
          </cell>
        </row>
        <row r="90">
          <cell r="AA90">
            <v>6</v>
          </cell>
        </row>
        <row r="91">
          <cell r="G91" t="str">
            <v>733002</v>
          </cell>
        </row>
        <row r="91">
          <cell r="Q91" t="str">
            <v>210</v>
          </cell>
        </row>
        <row r="91">
          <cell r="AA91">
            <v>4.5</v>
          </cell>
        </row>
        <row r="92">
          <cell r="G92" t="str">
            <v>733002</v>
          </cell>
        </row>
        <row r="92">
          <cell r="Q92" t="str">
            <v>210</v>
          </cell>
        </row>
        <row r="92">
          <cell r="AA92">
            <v>1</v>
          </cell>
        </row>
        <row r="93">
          <cell r="G93" t="str">
            <v>733002</v>
          </cell>
        </row>
        <row r="93">
          <cell r="Q93" t="str">
            <v>210</v>
          </cell>
        </row>
        <row r="93">
          <cell r="AA93">
            <v>0.05</v>
          </cell>
        </row>
        <row r="94">
          <cell r="G94" t="str">
            <v>733002</v>
          </cell>
        </row>
        <row r="94">
          <cell r="Q94" t="str">
            <v>210</v>
          </cell>
        </row>
        <row r="94">
          <cell r="AA94">
            <v>1.19</v>
          </cell>
        </row>
        <row r="95">
          <cell r="G95" t="str">
            <v>733002</v>
          </cell>
        </row>
        <row r="95">
          <cell r="Q95" t="str">
            <v>210</v>
          </cell>
        </row>
        <row r="95">
          <cell r="AA95">
            <v>26.42</v>
          </cell>
        </row>
        <row r="96">
          <cell r="G96" t="str">
            <v>733002</v>
          </cell>
        </row>
        <row r="96">
          <cell r="Q96" t="str">
            <v>210</v>
          </cell>
        </row>
        <row r="96">
          <cell r="AA96">
            <v>0.193</v>
          </cell>
        </row>
        <row r="97">
          <cell r="G97" t="str">
            <v>733002</v>
          </cell>
        </row>
        <row r="97">
          <cell r="Q97" t="str">
            <v>210</v>
          </cell>
        </row>
        <row r="97">
          <cell r="AA97">
            <v>14.4</v>
          </cell>
        </row>
        <row r="98">
          <cell r="G98" t="str">
            <v>733002</v>
          </cell>
        </row>
        <row r="98">
          <cell r="Q98" t="str">
            <v>210</v>
          </cell>
        </row>
        <row r="98">
          <cell r="AA98">
            <v>33.086</v>
          </cell>
        </row>
        <row r="99">
          <cell r="G99" t="str">
            <v>733002</v>
          </cell>
        </row>
        <row r="99">
          <cell r="Q99" t="str">
            <v>210</v>
          </cell>
        </row>
        <row r="99">
          <cell r="AA99">
            <v>1.08</v>
          </cell>
        </row>
        <row r="100">
          <cell r="G100" t="str">
            <v>733002</v>
          </cell>
        </row>
        <row r="100">
          <cell r="Q100" t="str">
            <v>210</v>
          </cell>
        </row>
        <row r="100">
          <cell r="AA100">
            <v>2</v>
          </cell>
        </row>
        <row r="101">
          <cell r="G101" t="str">
            <v>733002</v>
          </cell>
        </row>
        <row r="101">
          <cell r="Q101" t="str">
            <v>210</v>
          </cell>
        </row>
        <row r="101">
          <cell r="AA101">
            <v>0.5</v>
          </cell>
        </row>
        <row r="102">
          <cell r="G102" t="str">
            <v>733002</v>
          </cell>
        </row>
        <row r="102">
          <cell r="Q102" t="str">
            <v>210</v>
          </cell>
        </row>
        <row r="102">
          <cell r="AA102">
            <v>2.496</v>
          </cell>
        </row>
        <row r="103">
          <cell r="G103" t="str">
            <v>733002</v>
          </cell>
        </row>
        <row r="103">
          <cell r="Q103" t="str">
            <v>210</v>
          </cell>
        </row>
        <row r="103">
          <cell r="AA103">
            <v>1</v>
          </cell>
        </row>
        <row r="104">
          <cell r="G104" t="str">
            <v>733002</v>
          </cell>
        </row>
        <row r="104">
          <cell r="Q104" t="str">
            <v>210</v>
          </cell>
        </row>
        <row r="104">
          <cell r="AA104">
            <v>0.15</v>
          </cell>
        </row>
        <row r="105">
          <cell r="G105" t="str">
            <v>733002</v>
          </cell>
        </row>
        <row r="105">
          <cell r="Q105" t="str">
            <v>210</v>
          </cell>
        </row>
        <row r="105">
          <cell r="AA105">
            <v>0.595</v>
          </cell>
        </row>
        <row r="106">
          <cell r="G106" t="str">
            <v>733002</v>
          </cell>
        </row>
        <row r="106">
          <cell r="Q106" t="str">
            <v>210</v>
          </cell>
        </row>
        <row r="106">
          <cell r="AA106">
            <v>0.496</v>
          </cell>
        </row>
        <row r="107">
          <cell r="G107" t="str">
            <v>733002</v>
          </cell>
        </row>
        <row r="107">
          <cell r="Q107" t="str">
            <v>210</v>
          </cell>
        </row>
        <row r="107">
          <cell r="AA107">
            <v>0.993</v>
          </cell>
        </row>
        <row r="108">
          <cell r="G108" t="str">
            <v>733002</v>
          </cell>
        </row>
        <row r="108">
          <cell r="Q108" t="str">
            <v>210</v>
          </cell>
        </row>
        <row r="108">
          <cell r="AA108">
            <v>0.496</v>
          </cell>
        </row>
        <row r="109">
          <cell r="G109" t="str">
            <v>733002</v>
          </cell>
        </row>
        <row r="109">
          <cell r="Q109" t="str">
            <v>210</v>
          </cell>
        </row>
        <row r="109">
          <cell r="AA109">
            <v>4</v>
          </cell>
        </row>
        <row r="110">
          <cell r="G110" t="str">
            <v>733002</v>
          </cell>
        </row>
        <row r="110">
          <cell r="Q110" t="str">
            <v>210</v>
          </cell>
        </row>
        <row r="110">
          <cell r="AA110">
            <v>0.8</v>
          </cell>
        </row>
        <row r="111">
          <cell r="G111" t="str">
            <v>733002</v>
          </cell>
        </row>
        <row r="111">
          <cell r="Q111" t="str">
            <v>210</v>
          </cell>
        </row>
        <row r="111">
          <cell r="AA111">
            <v>20.8</v>
          </cell>
        </row>
        <row r="112">
          <cell r="G112" t="str">
            <v>733002</v>
          </cell>
        </row>
        <row r="112">
          <cell r="Q112" t="str">
            <v>210</v>
          </cell>
        </row>
        <row r="112">
          <cell r="AA112">
            <v>13.344</v>
          </cell>
        </row>
        <row r="113">
          <cell r="G113" t="str">
            <v>733002</v>
          </cell>
        </row>
        <row r="113">
          <cell r="Q113" t="str">
            <v>210</v>
          </cell>
        </row>
        <row r="113">
          <cell r="AA113">
            <v>1</v>
          </cell>
        </row>
        <row r="114">
          <cell r="G114" t="str">
            <v>733002</v>
          </cell>
        </row>
        <row r="114">
          <cell r="Q114" t="str">
            <v>210</v>
          </cell>
        </row>
        <row r="114">
          <cell r="AA114">
            <v>5.149</v>
          </cell>
        </row>
        <row r="115">
          <cell r="G115" t="str">
            <v>733002</v>
          </cell>
        </row>
        <row r="115">
          <cell r="Q115" t="str">
            <v>210</v>
          </cell>
        </row>
        <row r="115">
          <cell r="AA115">
            <v>1.28</v>
          </cell>
        </row>
        <row r="116">
          <cell r="G116" t="str">
            <v>733002</v>
          </cell>
        </row>
        <row r="116">
          <cell r="Q116" t="str">
            <v>210</v>
          </cell>
        </row>
        <row r="116">
          <cell r="AA116">
            <v>0.322</v>
          </cell>
        </row>
        <row r="117">
          <cell r="G117" t="str">
            <v>733002</v>
          </cell>
        </row>
        <row r="117">
          <cell r="Q117" t="str">
            <v>210</v>
          </cell>
        </row>
        <row r="117">
          <cell r="AA117">
            <v>0.965</v>
          </cell>
        </row>
        <row r="118">
          <cell r="G118" t="str">
            <v>733002</v>
          </cell>
        </row>
        <row r="118">
          <cell r="Q118" t="str">
            <v>221</v>
          </cell>
        </row>
        <row r="118">
          <cell r="AA118">
            <v>7.724</v>
          </cell>
        </row>
        <row r="119">
          <cell r="G119" t="str">
            <v>733004</v>
          </cell>
        </row>
        <row r="119">
          <cell r="Q119" t="str">
            <v>208</v>
          </cell>
        </row>
        <row r="119">
          <cell r="AA119">
            <v>6.666</v>
          </cell>
        </row>
        <row r="120">
          <cell r="G120" t="str">
            <v>733004</v>
          </cell>
        </row>
        <row r="120">
          <cell r="Q120" t="str">
            <v>208</v>
          </cell>
        </row>
        <row r="120">
          <cell r="AA120">
            <v>3.333</v>
          </cell>
        </row>
        <row r="121">
          <cell r="G121" t="str">
            <v>733004</v>
          </cell>
        </row>
        <row r="121">
          <cell r="Q121" t="str">
            <v>210</v>
          </cell>
        </row>
        <row r="121">
          <cell r="AA121">
            <v>2.5</v>
          </cell>
        </row>
        <row r="122">
          <cell r="G122" t="str">
            <v>733004</v>
          </cell>
        </row>
        <row r="122">
          <cell r="Q122" t="str">
            <v>210</v>
          </cell>
        </row>
        <row r="122">
          <cell r="AA122">
            <v>0.208</v>
          </cell>
        </row>
        <row r="123">
          <cell r="G123" t="str">
            <v>733004</v>
          </cell>
        </row>
        <row r="123">
          <cell r="Q123" t="str">
            <v>210</v>
          </cell>
        </row>
        <row r="123">
          <cell r="AA123">
            <v>0.125</v>
          </cell>
        </row>
        <row r="124">
          <cell r="G124" t="str">
            <v>733004</v>
          </cell>
        </row>
        <row r="124">
          <cell r="Q124" t="str">
            <v>210</v>
          </cell>
        </row>
        <row r="124">
          <cell r="AA124">
            <v>0.1</v>
          </cell>
        </row>
        <row r="125">
          <cell r="G125" t="str">
            <v>733004</v>
          </cell>
        </row>
        <row r="125">
          <cell r="Q125" t="str">
            <v>210</v>
          </cell>
        </row>
        <row r="125">
          <cell r="AA125">
            <v>0.338</v>
          </cell>
        </row>
        <row r="126">
          <cell r="G126" t="str">
            <v>733004</v>
          </cell>
        </row>
        <row r="126">
          <cell r="Q126" t="str">
            <v>210</v>
          </cell>
        </row>
        <row r="126">
          <cell r="AA126">
            <v>5.503</v>
          </cell>
        </row>
        <row r="127">
          <cell r="G127" t="str">
            <v>733004</v>
          </cell>
        </row>
        <row r="127">
          <cell r="Q127" t="str">
            <v>210</v>
          </cell>
        </row>
        <row r="127">
          <cell r="AA127">
            <v>0.012</v>
          </cell>
        </row>
        <row r="128">
          <cell r="G128" t="str">
            <v>733004</v>
          </cell>
        </row>
        <row r="128">
          <cell r="Q128" t="str">
            <v>210</v>
          </cell>
        </row>
        <row r="128">
          <cell r="AA128">
            <v>22.518</v>
          </cell>
        </row>
        <row r="129">
          <cell r="G129" t="str">
            <v>733004</v>
          </cell>
        </row>
        <row r="129">
          <cell r="Q129" t="str">
            <v>210</v>
          </cell>
        </row>
        <row r="129">
          <cell r="AA129">
            <v>0.798</v>
          </cell>
        </row>
        <row r="130">
          <cell r="G130" t="str">
            <v>733004</v>
          </cell>
        </row>
        <row r="130">
          <cell r="Q130" t="str">
            <v>210</v>
          </cell>
        </row>
        <row r="130">
          <cell r="AA130">
            <v>0.6</v>
          </cell>
        </row>
        <row r="131">
          <cell r="G131" t="str">
            <v>733004</v>
          </cell>
        </row>
        <row r="131">
          <cell r="Q131" t="str">
            <v>210</v>
          </cell>
        </row>
        <row r="131">
          <cell r="AA131">
            <v>0.417</v>
          </cell>
        </row>
        <row r="132">
          <cell r="G132" t="str">
            <v>733004</v>
          </cell>
        </row>
        <row r="132">
          <cell r="Q132" t="str">
            <v>210</v>
          </cell>
        </row>
        <row r="132">
          <cell r="AA132">
            <v>9</v>
          </cell>
        </row>
        <row r="133">
          <cell r="G133" t="str">
            <v>733004</v>
          </cell>
        </row>
        <row r="133">
          <cell r="Q133" t="str">
            <v>210</v>
          </cell>
        </row>
        <row r="133">
          <cell r="AA133">
            <v>0.676</v>
          </cell>
        </row>
        <row r="134">
          <cell r="G134" t="str">
            <v>733004</v>
          </cell>
        </row>
        <row r="134">
          <cell r="Q134" t="str">
            <v>210</v>
          </cell>
        </row>
        <row r="134">
          <cell r="AA134">
            <v>1.56</v>
          </cell>
        </row>
        <row r="135">
          <cell r="G135" t="str">
            <v>733004</v>
          </cell>
        </row>
        <row r="135">
          <cell r="Q135" t="str">
            <v>210</v>
          </cell>
        </row>
        <row r="135">
          <cell r="AA135">
            <v>0.338</v>
          </cell>
        </row>
        <row r="136">
          <cell r="G136" t="str">
            <v>733004</v>
          </cell>
        </row>
        <row r="136">
          <cell r="Q136" t="str">
            <v>210</v>
          </cell>
        </row>
        <row r="136">
          <cell r="AA136">
            <v>5.35</v>
          </cell>
        </row>
        <row r="137">
          <cell r="G137" t="str">
            <v>733004</v>
          </cell>
        </row>
        <row r="137">
          <cell r="Q137" t="str">
            <v>210</v>
          </cell>
        </row>
        <row r="137">
          <cell r="AA137">
            <v>0.2</v>
          </cell>
        </row>
        <row r="138">
          <cell r="G138" t="str">
            <v>733004</v>
          </cell>
        </row>
        <row r="138">
          <cell r="Q138" t="str">
            <v>210</v>
          </cell>
        </row>
        <row r="138">
          <cell r="AA138">
            <v>0.833</v>
          </cell>
        </row>
        <row r="139">
          <cell r="G139" t="str">
            <v>733004</v>
          </cell>
        </row>
        <row r="139">
          <cell r="Q139" t="str">
            <v>210</v>
          </cell>
        </row>
        <row r="139">
          <cell r="AA139">
            <v>12.841</v>
          </cell>
        </row>
        <row r="140">
          <cell r="G140" t="str">
            <v>733004</v>
          </cell>
        </row>
        <row r="140">
          <cell r="Q140" t="str">
            <v>210</v>
          </cell>
        </row>
        <row r="140">
          <cell r="AA140">
            <v>13</v>
          </cell>
        </row>
        <row r="141">
          <cell r="G141" t="str">
            <v>733004</v>
          </cell>
        </row>
        <row r="141">
          <cell r="Q141" t="str">
            <v>210</v>
          </cell>
        </row>
        <row r="141">
          <cell r="AA141">
            <v>8.34</v>
          </cell>
        </row>
        <row r="142">
          <cell r="G142" t="str">
            <v>733004</v>
          </cell>
        </row>
        <row r="142">
          <cell r="Q142" t="str">
            <v>210</v>
          </cell>
        </row>
        <row r="142">
          <cell r="AA142">
            <v>3.333</v>
          </cell>
        </row>
        <row r="143">
          <cell r="G143" t="str">
            <v>733004</v>
          </cell>
        </row>
        <row r="143">
          <cell r="Q143" t="str">
            <v>210</v>
          </cell>
        </row>
        <row r="143">
          <cell r="AA143">
            <v>1</v>
          </cell>
        </row>
        <row r="144">
          <cell r="G144" t="str">
            <v>733004</v>
          </cell>
        </row>
        <row r="144">
          <cell r="Q144" t="str">
            <v>210</v>
          </cell>
        </row>
        <row r="144">
          <cell r="AA144">
            <v>0.625</v>
          </cell>
        </row>
        <row r="145">
          <cell r="G145" t="str">
            <v>733004</v>
          </cell>
        </row>
        <row r="145">
          <cell r="Q145" t="str">
            <v>210</v>
          </cell>
        </row>
        <row r="145">
          <cell r="AA145">
            <v>0.8</v>
          </cell>
        </row>
        <row r="146">
          <cell r="G146" t="str">
            <v>733004</v>
          </cell>
        </row>
        <row r="146">
          <cell r="Q146" t="str">
            <v>210</v>
          </cell>
        </row>
        <row r="146">
          <cell r="AA146">
            <v>0.208</v>
          </cell>
        </row>
        <row r="147">
          <cell r="G147" t="str">
            <v>733004</v>
          </cell>
        </row>
        <row r="147">
          <cell r="Q147" t="str">
            <v>221</v>
          </cell>
        </row>
        <row r="147">
          <cell r="AA147">
            <v>4.999</v>
          </cell>
        </row>
        <row r="148">
          <cell r="G148" t="str">
            <v>733005</v>
          </cell>
        </row>
        <row r="148">
          <cell r="Q148" t="str">
            <v>208</v>
          </cell>
        </row>
        <row r="148">
          <cell r="AA148">
            <v>33.63</v>
          </cell>
        </row>
        <row r="149">
          <cell r="G149" t="str">
            <v>733005</v>
          </cell>
        </row>
        <row r="149">
          <cell r="Q149" t="str">
            <v>208</v>
          </cell>
        </row>
        <row r="149">
          <cell r="AA149">
            <v>16.815</v>
          </cell>
        </row>
        <row r="150">
          <cell r="G150" t="str">
            <v>733005</v>
          </cell>
        </row>
        <row r="150">
          <cell r="Q150" t="str">
            <v>210</v>
          </cell>
        </row>
        <row r="150">
          <cell r="AA150">
            <v>1</v>
          </cell>
        </row>
        <row r="151">
          <cell r="G151" t="str">
            <v>733005</v>
          </cell>
        </row>
        <row r="151">
          <cell r="Q151" t="str">
            <v>210</v>
          </cell>
        </row>
        <row r="151">
          <cell r="AA151">
            <v>9</v>
          </cell>
        </row>
        <row r="152">
          <cell r="G152" t="str">
            <v>733005</v>
          </cell>
        </row>
        <row r="152">
          <cell r="Q152" t="str">
            <v>210</v>
          </cell>
        </row>
        <row r="152">
          <cell r="AA152">
            <v>65.029</v>
          </cell>
        </row>
        <row r="153">
          <cell r="G153" t="str">
            <v>733005</v>
          </cell>
        </row>
        <row r="153">
          <cell r="Q153" t="str">
            <v>210</v>
          </cell>
        </row>
        <row r="153">
          <cell r="AA153">
            <v>27.87</v>
          </cell>
        </row>
        <row r="154">
          <cell r="G154" t="str">
            <v>733005</v>
          </cell>
        </row>
        <row r="154">
          <cell r="Q154" t="str">
            <v>210</v>
          </cell>
        </row>
        <row r="154">
          <cell r="AA154">
            <v>15.6</v>
          </cell>
        </row>
        <row r="155">
          <cell r="G155" t="str">
            <v>733005</v>
          </cell>
        </row>
        <row r="155">
          <cell r="Q155" t="str">
            <v>210</v>
          </cell>
        </row>
        <row r="155">
          <cell r="AA155">
            <v>1.051</v>
          </cell>
        </row>
        <row r="156">
          <cell r="G156" t="str">
            <v>733005</v>
          </cell>
        </row>
        <row r="156">
          <cell r="Q156" t="str">
            <v>210</v>
          </cell>
        </row>
        <row r="156">
          <cell r="AA156">
            <v>13</v>
          </cell>
        </row>
        <row r="157">
          <cell r="G157" t="str">
            <v>733005</v>
          </cell>
        </row>
        <row r="157">
          <cell r="Q157" t="str">
            <v>210</v>
          </cell>
        </row>
        <row r="157">
          <cell r="AA157">
            <v>1.8</v>
          </cell>
        </row>
        <row r="158">
          <cell r="G158" t="str">
            <v>733005</v>
          </cell>
        </row>
        <row r="158">
          <cell r="Q158" t="str">
            <v>210</v>
          </cell>
        </row>
        <row r="158">
          <cell r="AA158">
            <v>1.63</v>
          </cell>
        </row>
        <row r="159">
          <cell r="G159" t="str">
            <v>733005</v>
          </cell>
        </row>
        <row r="159">
          <cell r="Q159" t="str">
            <v>210</v>
          </cell>
        </row>
        <row r="159">
          <cell r="AA159">
            <v>1.4</v>
          </cell>
        </row>
        <row r="160">
          <cell r="G160" t="str">
            <v>733005</v>
          </cell>
        </row>
        <row r="160">
          <cell r="Q160" t="str">
            <v>210</v>
          </cell>
        </row>
        <row r="160">
          <cell r="AA160">
            <v>1.63</v>
          </cell>
        </row>
        <row r="161">
          <cell r="G161" t="str">
            <v>733005</v>
          </cell>
        </row>
        <row r="161">
          <cell r="Q161" t="str">
            <v>210</v>
          </cell>
        </row>
        <row r="161">
          <cell r="AA161">
            <v>3.26</v>
          </cell>
        </row>
        <row r="162">
          <cell r="G162" t="str">
            <v>733005</v>
          </cell>
        </row>
        <row r="162">
          <cell r="Q162" t="str">
            <v>210</v>
          </cell>
        </row>
        <row r="162">
          <cell r="AA162">
            <v>46.8</v>
          </cell>
        </row>
        <row r="163">
          <cell r="G163" t="str">
            <v>733005</v>
          </cell>
        </row>
        <row r="163">
          <cell r="Q163" t="str">
            <v>210</v>
          </cell>
        </row>
        <row r="163">
          <cell r="AA163">
            <v>0.006</v>
          </cell>
        </row>
        <row r="164">
          <cell r="G164" t="str">
            <v>733005</v>
          </cell>
        </row>
        <row r="164">
          <cell r="Q164" t="str">
            <v>210</v>
          </cell>
        </row>
        <row r="164">
          <cell r="AA164">
            <v>4.204</v>
          </cell>
        </row>
        <row r="165">
          <cell r="G165" t="str">
            <v>733005</v>
          </cell>
        </row>
        <row r="165">
          <cell r="Q165" t="str">
            <v>210</v>
          </cell>
        </row>
        <row r="165">
          <cell r="AA165">
            <v>108.667</v>
          </cell>
        </row>
        <row r="166">
          <cell r="G166" t="str">
            <v>733005</v>
          </cell>
        </row>
        <row r="166">
          <cell r="Q166" t="str">
            <v>210</v>
          </cell>
        </row>
        <row r="166">
          <cell r="AA166">
            <v>0.631</v>
          </cell>
        </row>
        <row r="167">
          <cell r="G167" t="str">
            <v>733005</v>
          </cell>
        </row>
        <row r="167">
          <cell r="Q167" t="str">
            <v>210</v>
          </cell>
        </row>
        <row r="167">
          <cell r="AA167">
            <v>1</v>
          </cell>
        </row>
        <row r="168">
          <cell r="G168" t="str">
            <v>733005</v>
          </cell>
        </row>
        <row r="168">
          <cell r="Q168" t="str">
            <v>210</v>
          </cell>
        </row>
        <row r="168">
          <cell r="AA168">
            <v>8.618</v>
          </cell>
        </row>
        <row r="169">
          <cell r="G169" t="str">
            <v>733005</v>
          </cell>
        </row>
        <row r="169">
          <cell r="Q169" t="str">
            <v>210</v>
          </cell>
        </row>
        <row r="169">
          <cell r="AA169">
            <v>7.406</v>
          </cell>
        </row>
        <row r="170">
          <cell r="G170" t="str">
            <v>733005</v>
          </cell>
        </row>
        <row r="170">
          <cell r="Q170" t="str">
            <v>210</v>
          </cell>
        </row>
        <row r="170">
          <cell r="AA170">
            <v>0.27</v>
          </cell>
        </row>
        <row r="171">
          <cell r="G171" t="str">
            <v>733005</v>
          </cell>
        </row>
        <row r="171">
          <cell r="Q171" t="str">
            <v>210</v>
          </cell>
        </row>
        <row r="171">
          <cell r="AA171">
            <v>4.024</v>
          </cell>
        </row>
        <row r="172">
          <cell r="G172" t="str">
            <v>733005</v>
          </cell>
        </row>
        <row r="172">
          <cell r="Q172" t="str">
            <v>210</v>
          </cell>
        </row>
        <row r="172">
          <cell r="AA172">
            <v>2.102</v>
          </cell>
        </row>
        <row r="173">
          <cell r="G173" t="str">
            <v>733005</v>
          </cell>
        </row>
        <row r="173">
          <cell r="Q173" t="str">
            <v>210</v>
          </cell>
        </row>
        <row r="173">
          <cell r="AA173">
            <v>8.112</v>
          </cell>
        </row>
        <row r="174">
          <cell r="G174" t="str">
            <v>733005</v>
          </cell>
        </row>
        <row r="174">
          <cell r="Q174" t="str">
            <v>210</v>
          </cell>
        </row>
        <row r="174">
          <cell r="AA174">
            <v>43.368</v>
          </cell>
        </row>
        <row r="175">
          <cell r="G175" t="str">
            <v>733005</v>
          </cell>
        </row>
        <row r="175">
          <cell r="Q175" t="str">
            <v>210</v>
          </cell>
        </row>
        <row r="175">
          <cell r="AA175">
            <v>67.6</v>
          </cell>
        </row>
        <row r="176">
          <cell r="G176" t="str">
            <v>733005</v>
          </cell>
        </row>
        <row r="176">
          <cell r="Q176" t="str">
            <v>210</v>
          </cell>
        </row>
        <row r="176">
          <cell r="AA176">
            <v>1.051</v>
          </cell>
        </row>
        <row r="177">
          <cell r="G177" t="str">
            <v>733005</v>
          </cell>
        </row>
        <row r="177">
          <cell r="Q177" t="str">
            <v>210</v>
          </cell>
        </row>
        <row r="177">
          <cell r="AA177">
            <v>3.153</v>
          </cell>
        </row>
        <row r="178">
          <cell r="G178" t="str">
            <v>733005</v>
          </cell>
        </row>
        <row r="178">
          <cell r="Q178" t="str">
            <v>210</v>
          </cell>
        </row>
        <row r="178">
          <cell r="AA178">
            <v>16.815</v>
          </cell>
        </row>
        <row r="179">
          <cell r="G179" t="str">
            <v>733005</v>
          </cell>
        </row>
        <row r="179">
          <cell r="Q179" t="str">
            <v>210</v>
          </cell>
        </row>
        <row r="179">
          <cell r="AA179">
            <v>3.6</v>
          </cell>
        </row>
        <row r="180">
          <cell r="G180" t="str">
            <v>733005</v>
          </cell>
        </row>
        <row r="180">
          <cell r="Q180" t="str">
            <v>210</v>
          </cell>
        </row>
        <row r="180">
          <cell r="AA180">
            <v>4.16</v>
          </cell>
        </row>
        <row r="181">
          <cell r="G181" t="str">
            <v>733005</v>
          </cell>
        </row>
        <row r="181">
          <cell r="Q181" t="str">
            <v>221</v>
          </cell>
        </row>
        <row r="181">
          <cell r="AA181">
            <v>25.222</v>
          </cell>
        </row>
        <row r="182">
          <cell r="G182" t="str">
            <v>733006</v>
          </cell>
        </row>
        <row r="182">
          <cell r="Q182" t="str">
            <v>208</v>
          </cell>
        </row>
        <row r="182">
          <cell r="AA182">
            <v>9.584</v>
          </cell>
        </row>
        <row r="183">
          <cell r="G183" t="str">
            <v>733006</v>
          </cell>
        </row>
        <row r="183">
          <cell r="Q183" t="str">
            <v>208</v>
          </cell>
        </row>
        <row r="183">
          <cell r="AA183">
            <v>4.792</v>
          </cell>
        </row>
        <row r="184">
          <cell r="G184" t="str">
            <v>733006</v>
          </cell>
        </row>
        <row r="184">
          <cell r="Q184" t="str">
            <v>210</v>
          </cell>
        </row>
        <row r="184">
          <cell r="AA184">
            <v>29.971</v>
          </cell>
        </row>
        <row r="185">
          <cell r="G185" t="str">
            <v>733006</v>
          </cell>
        </row>
        <row r="185">
          <cell r="Q185" t="str">
            <v>210</v>
          </cell>
        </row>
        <row r="185">
          <cell r="AA185">
            <v>2.4</v>
          </cell>
        </row>
        <row r="186">
          <cell r="G186" t="str">
            <v>733006</v>
          </cell>
        </row>
        <row r="186">
          <cell r="Q186" t="str">
            <v>210</v>
          </cell>
        </row>
        <row r="186">
          <cell r="AA186">
            <v>0.18</v>
          </cell>
        </row>
        <row r="187">
          <cell r="G187" t="str">
            <v>733006</v>
          </cell>
        </row>
        <row r="187">
          <cell r="Q187" t="str">
            <v>210</v>
          </cell>
        </row>
        <row r="187">
          <cell r="AA187">
            <v>2.496</v>
          </cell>
        </row>
        <row r="188">
          <cell r="G188" t="str">
            <v>733006</v>
          </cell>
        </row>
        <row r="188">
          <cell r="Q188" t="str">
            <v>210</v>
          </cell>
        </row>
        <row r="188">
          <cell r="AA188">
            <v>0.899</v>
          </cell>
        </row>
        <row r="189">
          <cell r="G189" t="str">
            <v>733006</v>
          </cell>
        </row>
        <row r="189">
          <cell r="Q189" t="str">
            <v>210</v>
          </cell>
        </row>
        <row r="189">
          <cell r="AA189">
            <v>1.07</v>
          </cell>
        </row>
        <row r="190">
          <cell r="G190" t="str">
            <v>733006</v>
          </cell>
        </row>
        <row r="190">
          <cell r="Q190" t="str">
            <v>210</v>
          </cell>
        </row>
        <row r="190">
          <cell r="AA190">
            <v>4.8</v>
          </cell>
        </row>
        <row r="191">
          <cell r="G191" t="str">
            <v>733006</v>
          </cell>
        </row>
        <row r="191">
          <cell r="Q191" t="str">
            <v>210</v>
          </cell>
        </row>
        <row r="191">
          <cell r="AA191">
            <v>8.579</v>
          </cell>
        </row>
        <row r="192">
          <cell r="G192" t="str">
            <v>733006</v>
          </cell>
        </row>
        <row r="192">
          <cell r="Q192" t="str">
            <v>210</v>
          </cell>
        </row>
        <row r="192">
          <cell r="AA192">
            <v>0.45</v>
          </cell>
        </row>
        <row r="193">
          <cell r="G193" t="str">
            <v>733006</v>
          </cell>
        </row>
        <row r="193">
          <cell r="Q193" t="str">
            <v>210</v>
          </cell>
        </row>
        <row r="193">
          <cell r="AA193">
            <v>1.198</v>
          </cell>
        </row>
        <row r="194">
          <cell r="G194" t="str">
            <v>733006</v>
          </cell>
        </row>
        <row r="194">
          <cell r="Q194" t="str">
            <v>210</v>
          </cell>
        </row>
        <row r="194">
          <cell r="AA194">
            <v>6</v>
          </cell>
        </row>
        <row r="195">
          <cell r="G195" t="str">
            <v>733006</v>
          </cell>
        </row>
        <row r="195">
          <cell r="Q195" t="str">
            <v>210</v>
          </cell>
        </row>
        <row r="195">
          <cell r="AA195">
            <v>0.4</v>
          </cell>
        </row>
        <row r="196">
          <cell r="G196" t="str">
            <v>733006</v>
          </cell>
        </row>
        <row r="196">
          <cell r="Q196" t="str">
            <v>210</v>
          </cell>
        </row>
        <row r="196">
          <cell r="AA196">
            <v>1</v>
          </cell>
        </row>
        <row r="197">
          <cell r="G197" t="str">
            <v>733006</v>
          </cell>
        </row>
        <row r="197">
          <cell r="Q197" t="str">
            <v>210</v>
          </cell>
        </row>
        <row r="197">
          <cell r="AA197">
            <v>4</v>
          </cell>
        </row>
        <row r="198">
          <cell r="G198" t="str">
            <v>733006</v>
          </cell>
        </row>
        <row r="198">
          <cell r="Q198" t="str">
            <v>210</v>
          </cell>
        </row>
        <row r="198">
          <cell r="AA198">
            <v>0.13</v>
          </cell>
        </row>
        <row r="199">
          <cell r="G199" t="str">
            <v>733006</v>
          </cell>
        </row>
        <row r="199">
          <cell r="Q199" t="str">
            <v>210</v>
          </cell>
        </row>
        <row r="199">
          <cell r="AA199">
            <v>0.2</v>
          </cell>
        </row>
        <row r="200">
          <cell r="G200" t="str">
            <v>733006</v>
          </cell>
        </row>
        <row r="200">
          <cell r="Q200" t="str">
            <v>210</v>
          </cell>
        </row>
        <row r="200">
          <cell r="AA200">
            <v>0.45</v>
          </cell>
        </row>
        <row r="201">
          <cell r="G201" t="str">
            <v>733006</v>
          </cell>
        </row>
        <row r="201">
          <cell r="Q201" t="str">
            <v>210</v>
          </cell>
        </row>
        <row r="201">
          <cell r="AA201">
            <v>14.4</v>
          </cell>
        </row>
        <row r="202">
          <cell r="G202" t="str">
            <v>733006</v>
          </cell>
        </row>
        <row r="202">
          <cell r="Q202" t="str">
            <v>210</v>
          </cell>
        </row>
        <row r="202">
          <cell r="AA202">
            <v>0.301</v>
          </cell>
        </row>
        <row r="203">
          <cell r="G203" t="str">
            <v>733006</v>
          </cell>
        </row>
        <row r="203">
          <cell r="Q203" t="str">
            <v>210</v>
          </cell>
        </row>
        <row r="203">
          <cell r="AA203">
            <v>0.599</v>
          </cell>
        </row>
        <row r="204">
          <cell r="G204" t="str">
            <v>733006</v>
          </cell>
        </row>
        <row r="204">
          <cell r="Q204" t="str">
            <v>210</v>
          </cell>
        </row>
        <row r="204">
          <cell r="AA204">
            <v>1.334</v>
          </cell>
        </row>
        <row r="205">
          <cell r="G205" t="str">
            <v>733006</v>
          </cell>
        </row>
        <row r="205">
          <cell r="Q205" t="str">
            <v>210</v>
          </cell>
        </row>
        <row r="205">
          <cell r="AA205">
            <v>13.344</v>
          </cell>
        </row>
        <row r="206">
          <cell r="G206" t="str">
            <v>733006</v>
          </cell>
        </row>
        <row r="206">
          <cell r="Q206" t="str">
            <v>210</v>
          </cell>
        </row>
        <row r="206">
          <cell r="AA206">
            <v>20.8</v>
          </cell>
        </row>
        <row r="207">
          <cell r="G207" t="str">
            <v>733006</v>
          </cell>
        </row>
        <row r="207">
          <cell r="Q207" t="str">
            <v>210</v>
          </cell>
        </row>
        <row r="207">
          <cell r="AA207">
            <v>1.28</v>
          </cell>
        </row>
        <row r="208">
          <cell r="G208" t="str">
            <v>733006</v>
          </cell>
        </row>
        <row r="208">
          <cell r="Q208" t="str">
            <v>210</v>
          </cell>
        </row>
        <row r="208">
          <cell r="AA208">
            <v>0.899</v>
          </cell>
        </row>
        <row r="209">
          <cell r="G209" t="str">
            <v>733006</v>
          </cell>
        </row>
        <row r="209">
          <cell r="Q209" t="str">
            <v>210</v>
          </cell>
        </row>
        <row r="209">
          <cell r="AA209">
            <v>0.8</v>
          </cell>
        </row>
        <row r="210">
          <cell r="G210" t="str">
            <v>733006</v>
          </cell>
        </row>
        <row r="210">
          <cell r="Q210" t="str">
            <v>210</v>
          </cell>
        </row>
        <row r="210">
          <cell r="AA210">
            <v>4.792</v>
          </cell>
        </row>
        <row r="211">
          <cell r="G211" t="str">
            <v>733006</v>
          </cell>
        </row>
        <row r="211">
          <cell r="Q211" t="str">
            <v>210</v>
          </cell>
        </row>
        <row r="211">
          <cell r="AA211">
            <v>0.3</v>
          </cell>
        </row>
        <row r="212">
          <cell r="G212" t="str">
            <v>733006</v>
          </cell>
        </row>
        <row r="212">
          <cell r="Q212" t="str">
            <v>221</v>
          </cell>
        </row>
        <row r="212">
          <cell r="AA212">
            <v>7.188</v>
          </cell>
        </row>
        <row r="213">
          <cell r="G213" t="str">
            <v>733009</v>
          </cell>
        </row>
        <row r="213">
          <cell r="Q213" t="str">
            <v>208</v>
          </cell>
        </row>
        <row r="213">
          <cell r="AA213">
            <v>29.35</v>
          </cell>
        </row>
        <row r="214">
          <cell r="G214" t="str">
            <v>733009</v>
          </cell>
        </row>
        <row r="214">
          <cell r="Q214" t="str">
            <v>208</v>
          </cell>
        </row>
        <row r="214">
          <cell r="AA214">
            <v>14.675</v>
          </cell>
        </row>
        <row r="215">
          <cell r="G215" t="str">
            <v>733009</v>
          </cell>
        </row>
        <row r="215">
          <cell r="Q215" t="str">
            <v>210</v>
          </cell>
        </row>
        <row r="215">
          <cell r="AA215">
            <v>1.834</v>
          </cell>
        </row>
        <row r="216">
          <cell r="G216" t="str">
            <v>733009</v>
          </cell>
        </row>
        <row r="216">
          <cell r="Q216" t="str">
            <v>210</v>
          </cell>
        </row>
        <row r="216">
          <cell r="AA216">
            <v>1</v>
          </cell>
        </row>
        <row r="217">
          <cell r="G217" t="str">
            <v>733009</v>
          </cell>
        </row>
        <row r="217">
          <cell r="Q217" t="str">
            <v>210</v>
          </cell>
        </row>
        <row r="217">
          <cell r="AA217">
            <v>3</v>
          </cell>
        </row>
        <row r="218">
          <cell r="G218" t="str">
            <v>733009</v>
          </cell>
        </row>
        <row r="218">
          <cell r="Q218" t="str">
            <v>210</v>
          </cell>
        </row>
        <row r="218">
          <cell r="AA218">
            <v>1.427</v>
          </cell>
        </row>
        <row r="219">
          <cell r="G219" t="str">
            <v>733009</v>
          </cell>
        </row>
        <row r="219">
          <cell r="Q219" t="str">
            <v>210</v>
          </cell>
        </row>
        <row r="219">
          <cell r="AA219">
            <v>2.853</v>
          </cell>
        </row>
        <row r="220">
          <cell r="G220" t="str">
            <v>733009</v>
          </cell>
        </row>
        <row r="220">
          <cell r="Q220" t="str">
            <v>210</v>
          </cell>
        </row>
        <row r="220">
          <cell r="AA220">
            <v>0.917</v>
          </cell>
        </row>
        <row r="221">
          <cell r="G221" t="str">
            <v>733009</v>
          </cell>
        </row>
        <row r="221">
          <cell r="Q221" t="str">
            <v>210</v>
          </cell>
        </row>
        <row r="221">
          <cell r="AA221">
            <v>0.55</v>
          </cell>
        </row>
        <row r="222">
          <cell r="G222" t="str">
            <v>733009</v>
          </cell>
        </row>
        <row r="222">
          <cell r="Q222" t="str">
            <v>210</v>
          </cell>
        </row>
        <row r="222">
          <cell r="AA222">
            <v>4</v>
          </cell>
        </row>
        <row r="223">
          <cell r="G223" t="str">
            <v>733009</v>
          </cell>
        </row>
        <row r="223">
          <cell r="Q223" t="str">
            <v>210</v>
          </cell>
        </row>
        <row r="223">
          <cell r="AA223">
            <v>25.355</v>
          </cell>
        </row>
        <row r="224">
          <cell r="G224" t="str">
            <v>733009</v>
          </cell>
        </row>
        <row r="224">
          <cell r="Q224" t="str">
            <v>210</v>
          </cell>
        </row>
        <row r="224">
          <cell r="AA224">
            <v>5.95</v>
          </cell>
        </row>
        <row r="225">
          <cell r="G225" t="str">
            <v>733009</v>
          </cell>
        </row>
        <row r="225">
          <cell r="Q225" t="str">
            <v>210</v>
          </cell>
        </row>
        <row r="225">
          <cell r="AA225">
            <v>3.669</v>
          </cell>
        </row>
        <row r="226">
          <cell r="G226" t="str">
            <v>733009</v>
          </cell>
        </row>
        <row r="226">
          <cell r="Q226" t="str">
            <v>210</v>
          </cell>
        </row>
        <row r="226">
          <cell r="AA226">
            <v>0.012</v>
          </cell>
        </row>
        <row r="227">
          <cell r="G227" t="str">
            <v>733009</v>
          </cell>
        </row>
        <row r="227">
          <cell r="Q227" t="str">
            <v>210</v>
          </cell>
        </row>
        <row r="227">
          <cell r="AA227">
            <v>41.4</v>
          </cell>
        </row>
        <row r="228">
          <cell r="G228" t="str">
            <v>733009</v>
          </cell>
        </row>
        <row r="228">
          <cell r="Q228" t="str">
            <v>210</v>
          </cell>
        </row>
        <row r="228">
          <cell r="AA228">
            <v>95.113</v>
          </cell>
        </row>
        <row r="229">
          <cell r="G229" t="str">
            <v>733009</v>
          </cell>
        </row>
        <row r="229">
          <cell r="Q229" t="str">
            <v>210</v>
          </cell>
        </row>
        <row r="229">
          <cell r="AA229">
            <v>11.5</v>
          </cell>
        </row>
        <row r="230">
          <cell r="G230" t="str">
            <v>733009</v>
          </cell>
        </row>
        <row r="230">
          <cell r="Q230" t="str">
            <v>210</v>
          </cell>
        </row>
        <row r="230">
          <cell r="AA230">
            <v>4</v>
          </cell>
        </row>
        <row r="231">
          <cell r="G231" t="str">
            <v>733009</v>
          </cell>
        </row>
        <row r="231">
          <cell r="Q231" t="str">
            <v>210</v>
          </cell>
        </row>
        <row r="231">
          <cell r="AA231">
            <v>3.808</v>
          </cell>
        </row>
        <row r="232">
          <cell r="G232" t="str">
            <v>733009</v>
          </cell>
        </row>
        <row r="232">
          <cell r="Q232" t="str">
            <v>210</v>
          </cell>
        </row>
        <row r="232">
          <cell r="AA232">
            <v>13.8</v>
          </cell>
        </row>
        <row r="233">
          <cell r="G233" t="str">
            <v>733009</v>
          </cell>
        </row>
        <row r="233">
          <cell r="Q233" t="str">
            <v>210</v>
          </cell>
        </row>
        <row r="233">
          <cell r="AA233">
            <v>1.427</v>
          </cell>
        </row>
        <row r="234">
          <cell r="G234" t="str">
            <v>733009</v>
          </cell>
        </row>
        <row r="234">
          <cell r="Q234" t="str">
            <v>210</v>
          </cell>
        </row>
        <row r="234">
          <cell r="AA234">
            <v>7.176</v>
          </cell>
        </row>
        <row r="235">
          <cell r="G235" t="str">
            <v>733009</v>
          </cell>
        </row>
        <row r="235">
          <cell r="Q235" t="str">
            <v>210</v>
          </cell>
        </row>
        <row r="235">
          <cell r="AA235">
            <v>0.87</v>
          </cell>
        </row>
        <row r="236">
          <cell r="G236" t="str">
            <v>733009</v>
          </cell>
        </row>
        <row r="236">
          <cell r="Q236" t="str">
            <v>210</v>
          </cell>
        </row>
        <row r="236">
          <cell r="AA236">
            <v>59.162</v>
          </cell>
        </row>
        <row r="237">
          <cell r="G237" t="str">
            <v>733009</v>
          </cell>
        </row>
        <row r="237">
          <cell r="Q237" t="str">
            <v>210</v>
          </cell>
        </row>
        <row r="237">
          <cell r="AA237">
            <v>59.8</v>
          </cell>
        </row>
        <row r="238">
          <cell r="G238" t="str">
            <v>733009</v>
          </cell>
        </row>
        <row r="238">
          <cell r="Q238" t="str">
            <v>210</v>
          </cell>
        </row>
        <row r="238">
          <cell r="AA238">
            <v>38.364</v>
          </cell>
        </row>
        <row r="239">
          <cell r="G239" t="str">
            <v>733009</v>
          </cell>
        </row>
        <row r="239">
          <cell r="Q239" t="str">
            <v>210</v>
          </cell>
        </row>
        <row r="239">
          <cell r="AA239">
            <v>0.917</v>
          </cell>
        </row>
        <row r="240">
          <cell r="G240" t="str">
            <v>733009</v>
          </cell>
        </row>
        <row r="240">
          <cell r="Q240" t="str">
            <v>210</v>
          </cell>
        </row>
        <row r="240">
          <cell r="AA240">
            <v>14.675</v>
          </cell>
        </row>
        <row r="241">
          <cell r="G241" t="str">
            <v>733009</v>
          </cell>
        </row>
        <row r="241">
          <cell r="Q241" t="str">
            <v>210</v>
          </cell>
        </row>
        <row r="241">
          <cell r="AA241">
            <v>2.752</v>
          </cell>
        </row>
        <row r="242">
          <cell r="G242" t="str">
            <v>733009</v>
          </cell>
        </row>
        <row r="242">
          <cell r="Q242" t="str">
            <v>210</v>
          </cell>
        </row>
        <row r="242">
          <cell r="AA242">
            <v>3.68</v>
          </cell>
        </row>
        <row r="243">
          <cell r="G243" t="str">
            <v>733009</v>
          </cell>
        </row>
        <row r="243">
          <cell r="Q243" t="str">
            <v>210</v>
          </cell>
        </row>
        <row r="243">
          <cell r="AA243">
            <v>3</v>
          </cell>
        </row>
        <row r="244">
          <cell r="G244" t="str">
            <v>733009</v>
          </cell>
        </row>
        <row r="244">
          <cell r="Q244" t="str">
            <v>221</v>
          </cell>
        </row>
        <row r="244">
          <cell r="AA244">
            <v>22.013</v>
          </cell>
        </row>
        <row r="245">
          <cell r="G245" t="str">
            <v>733022</v>
          </cell>
        </row>
        <row r="245">
          <cell r="Q245" t="str">
            <v>208</v>
          </cell>
        </row>
        <row r="245">
          <cell r="AA245">
            <v>0.052</v>
          </cell>
        </row>
        <row r="246">
          <cell r="G246" t="str">
            <v>733022</v>
          </cell>
        </row>
        <row r="246">
          <cell r="Q246" t="str">
            <v>208</v>
          </cell>
        </row>
        <row r="246">
          <cell r="AA246">
            <v>0.07</v>
          </cell>
        </row>
        <row r="247">
          <cell r="G247" t="str">
            <v>733022</v>
          </cell>
        </row>
        <row r="247">
          <cell r="Q247" t="str">
            <v>208</v>
          </cell>
        </row>
        <row r="247">
          <cell r="AA247">
            <v>0.005</v>
          </cell>
        </row>
        <row r="248">
          <cell r="G248" t="str">
            <v>733022</v>
          </cell>
        </row>
        <row r="248">
          <cell r="Q248" t="str">
            <v>208</v>
          </cell>
        </row>
        <row r="248">
          <cell r="AA248">
            <v>0.14</v>
          </cell>
        </row>
        <row r="249">
          <cell r="G249" t="str">
            <v>733022</v>
          </cell>
        </row>
        <row r="249">
          <cell r="Q249" t="str">
            <v>208</v>
          </cell>
        </row>
        <row r="249">
          <cell r="AA249">
            <v>0.07</v>
          </cell>
        </row>
        <row r="250">
          <cell r="G250" t="str">
            <v>733022</v>
          </cell>
        </row>
        <row r="250">
          <cell r="Q250" t="str">
            <v>208</v>
          </cell>
        </row>
        <row r="250">
          <cell r="AA250">
            <v>4.442</v>
          </cell>
        </row>
        <row r="251">
          <cell r="G251" t="str">
            <v>733022</v>
          </cell>
        </row>
        <row r="251">
          <cell r="Q251" t="str">
            <v>208</v>
          </cell>
        </row>
        <row r="251">
          <cell r="AA251">
            <v>2.221</v>
          </cell>
        </row>
        <row r="252">
          <cell r="G252" t="str">
            <v>733022</v>
          </cell>
        </row>
        <row r="252">
          <cell r="Q252" t="str">
            <v>210</v>
          </cell>
        </row>
        <row r="252">
          <cell r="AA252">
            <v>0.2</v>
          </cell>
        </row>
        <row r="253">
          <cell r="G253" t="str">
            <v>733022</v>
          </cell>
        </row>
        <row r="253">
          <cell r="Q253" t="str">
            <v>210</v>
          </cell>
        </row>
        <row r="253">
          <cell r="AA253">
            <v>0.514</v>
          </cell>
        </row>
        <row r="254">
          <cell r="G254" t="str">
            <v>733022</v>
          </cell>
        </row>
        <row r="254">
          <cell r="Q254" t="str">
            <v>210</v>
          </cell>
        </row>
        <row r="254">
          <cell r="AA254">
            <v>0.6</v>
          </cell>
        </row>
        <row r="255">
          <cell r="G255" t="str">
            <v>733022</v>
          </cell>
        </row>
        <row r="255">
          <cell r="Q255" t="str">
            <v>210</v>
          </cell>
        </row>
        <row r="255">
          <cell r="AA255">
            <v>0.006</v>
          </cell>
        </row>
        <row r="256">
          <cell r="G256" t="str">
            <v>733022</v>
          </cell>
        </row>
        <row r="256">
          <cell r="Q256" t="str">
            <v>210</v>
          </cell>
        </row>
        <row r="256">
          <cell r="AA256">
            <v>2.088</v>
          </cell>
        </row>
        <row r="257">
          <cell r="G257" t="str">
            <v>733022</v>
          </cell>
        </row>
        <row r="257">
          <cell r="Q257" t="str">
            <v>210</v>
          </cell>
        </row>
        <row r="257">
          <cell r="AA257">
            <v>4.1</v>
          </cell>
        </row>
        <row r="258">
          <cell r="G258" t="str">
            <v>733022</v>
          </cell>
        </row>
        <row r="258">
          <cell r="Q258" t="str">
            <v>210</v>
          </cell>
        </row>
        <row r="258">
          <cell r="AA258">
            <v>2</v>
          </cell>
        </row>
        <row r="259">
          <cell r="G259" t="str">
            <v>733022</v>
          </cell>
        </row>
        <row r="259">
          <cell r="Q259" t="str">
            <v>210</v>
          </cell>
        </row>
        <row r="259">
          <cell r="AA259">
            <v>1.248</v>
          </cell>
        </row>
        <row r="260">
          <cell r="G260" t="str">
            <v>733022</v>
          </cell>
        </row>
        <row r="260">
          <cell r="Q260" t="str">
            <v>210</v>
          </cell>
        </row>
        <row r="260">
          <cell r="AA260">
            <v>0.1</v>
          </cell>
        </row>
        <row r="261">
          <cell r="G261" t="str">
            <v>733022</v>
          </cell>
        </row>
        <row r="261">
          <cell r="Q261" t="str">
            <v>210</v>
          </cell>
        </row>
        <row r="261">
          <cell r="AA261">
            <v>0.257</v>
          </cell>
        </row>
        <row r="262">
          <cell r="G262" t="str">
            <v>733022</v>
          </cell>
        </row>
        <row r="262">
          <cell r="Q262" t="str">
            <v>210</v>
          </cell>
        </row>
        <row r="262">
          <cell r="AA262">
            <v>7.2</v>
          </cell>
        </row>
        <row r="263">
          <cell r="G263" t="str">
            <v>733022</v>
          </cell>
        </row>
        <row r="263">
          <cell r="Q263" t="str">
            <v>210</v>
          </cell>
        </row>
        <row r="263">
          <cell r="AA263">
            <v>0.204</v>
          </cell>
        </row>
        <row r="264">
          <cell r="G264" t="str">
            <v>733022</v>
          </cell>
        </row>
        <row r="264">
          <cell r="Q264" t="str">
            <v>210</v>
          </cell>
        </row>
        <row r="264">
          <cell r="AA264">
            <v>0.409</v>
          </cell>
        </row>
        <row r="265">
          <cell r="G265" t="str">
            <v>733022</v>
          </cell>
        </row>
        <row r="265">
          <cell r="Q265" t="str">
            <v>210</v>
          </cell>
        </row>
        <row r="265">
          <cell r="AA265">
            <v>12.055</v>
          </cell>
        </row>
        <row r="266">
          <cell r="G266" t="str">
            <v>733022</v>
          </cell>
        </row>
        <row r="266">
          <cell r="Q266" t="str">
            <v>210</v>
          </cell>
        </row>
        <row r="266">
          <cell r="AA266">
            <v>13.62</v>
          </cell>
        </row>
        <row r="267">
          <cell r="G267" t="str">
            <v>733022</v>
          </cell>
        </row>
        <row r="267">
          <cell r="Q267" t="str">
            <v>210</v>
          </cell>
        </row>
        <row r="267">
          <cell r="AA267">
            <v>0.083</v>
          </cell>
        </row>
        <row r="268">
          <cell r="G268" t="str">
            <v>733022</v>
          </cell>
        </row>
        <row r="268">
          <cell r="Q268" t="str">
            <v>210</v>
          </cell>
        </row>
        <row r="268">
          <cell r="AA268">
            <v>0.204</v>
          </cell>
        </row>
        <row r="269">
          <cell r="G269" t="str">
            <v>733022</v>
          </cell>
        </row>
        <row r="269">
          <cell r="Q269" t="str">
            <v>210</v>
          </cell>
        </row>
        <row r="269">
          <cell r="AA269">
            <v>10.4</v>
          </cell>
        </row>
        <row r="270">
          <cell r="G270" t="str">
            <v>733022</v>
          </cell>
        </row>
        <row r="270">
          <cell r="Q270" t="str">
            <v>210</v>
          </cell>
        </row>
        <row r="270">
          <cell r="AA270">
            <v>6.672</v>
          </cell>
        </row>
        <row r="271">
          <cell r="G271" t="str">
            <v>733022</v>
          </cell>
        </row>
        <row r="271">
          <cell r="Q271" t="str">
            <v>210</v>
          </cell>
        </row>
        <row r="271">
          <cell r="AA271">
            <v>2.221</v>
          </cell>
        </row>
        <row r="272">
          <cell r="G272" t="str">
            <v>733022</v>
          </cell>
        </row>
        <row r="272">
          <cell r="Q272" t="str">
            <v>210</v>
          </cell>
        </row>
        <row r="272">
          <cell r="AA272">
            <v>0.416</v>
          </cell>
        </row>
        <row r="273">
          <cell r="G273" t="str">
            <v>733022</v>
          </cell>
        </row>
        <row r="273">
          <cell r="Q273" t="str">
            <v>210</v>
          </cell>
        </row>
        <row r="273">
          <cell r="AA273">
            <v>0.64</v>
          </cell>
        </row>
        <row r="274">
          <cell r="G274" t="str">
            <v>733022</v>
          </cell>
        </row>
        <row r="274">
          <cell r="Q274" t="str">
            <v>210</v>
          </cell>
        </row>
        <row r="274">
          <cell r="AA274">
            <v>0.139</v>
          </cell>
        </row>
        <row r="275">
          <cell r="G275" t="str">
            <v>733022</v>
          </cell>
        </row>
        <row r="275">
          <cell r="Q275" t="str">
            <v>210</v>
          </cell>
        </row>
        <row r="275">
          <cell r="AA275">
            <v>0.2</v>
          </cell>
        </row>
        <row r="276">
          <cell r="G276" t="str">
            <v>733022</v>
          </cell>
        </row>
        <row r="276">
          <cell r="Q276" t="str">
            <v>221</v>
          </cell>
        </row>
        <row r="276">
          <cell r="AA276">
            <v>3.332</v>
          </cell>
        </row>
        <row r="277">
          <cell r="G277" t="str">
            <v>733001</v>
          </cell>
        </row>
        <row r="277">
          <cell r="Q277" t="str">
            <v>210</v>
          </cell>
        </row>
        <row r="277">
          <cell r="AA277">
            <v>15.708</v>
          </cell>
        </row>
        <row r="278">
          <cell r="G278" t="str">
            <v>733002</v>
          </cell>
        </row>
        <row r="278">
          <cell r="Q278" t="str">
            <v>210</v>
          </cell>
        </row>
        <row r="278">
          <cell r="AA278">
            <v>6.24</v>
          </cell>
        </row>
        <row r="279">
          <cell r="G279" t="str">
            <v>733007</v>
          </cell>
        </row>
        <row r="279">
          <cell r="Q279" t="str">
            <v>208</v>
          </cell>
        </row>
        <row r="279">
          <cell r="AA279">
            <v>0.005</v>
          </cell>
        </row>
        <row r="280">
          <cell r="G280" t="str">
            <v>733007</v>
          </cell>
        </row>
        <row r="280">
          <cell r="Q280" t="str">
            <v>208</v>
          </cell>
        </row>
        <row r="280">
          <cell r="AA280">
            <v>0.082</v>
          </cell>
        </row>
        <row r="281">
          <cell r="G281" t="str">
            <v>733007</v>
          </cell>
        </row>
        <row r="281">
          <cell r="Q281" t="str">
            <v>208</v>
          </cell>
        </row>
        <row r="281">
          <cell r="AA281">
            <v>0.427</v>
          </cell>
        </row>
        <row r="282">
          <cell r="G282" t="str">
            <v>733007</v>
          </cell>
        </row>
        <row r="282">
          <cell r="Q282" t="str">
            <v>208</v>
          </cell>
        </row>
        <row r="282">
          <cell r="AA282">
            <v>0.26</v>
          </cell>
        </row>
        <row r="283">
          <cell r="G283" t="str">
            <v>733007</v>
          </cell>
        </row>
        <row r="283">
          <cell r="Q283" t="str">
            <v>208</v>
          </cell>
        </row>
        <row r="283">
          <cell r="AA283">
            <v>12.014</v>
          </cell>
        </row>
        <row r="284">
          <cell r="G284" t="str">
            <v>733007</v>
          </cell>
        </row>
        <row r="284">
          <cell r="Q284" t="str">
            <v>208</v>
          </cell>
        </row>
        <row r="284">
          <cell r="AA284">
            <v>0.1</v>
          </cell>
        </row>
        <row r="285">
          <cell r="G285" t="str">
            <v>733007</v>
          </cell>
        </row>
        <row r="285">
          <cell r="Q285" t="str">
            <v>208</v>
          </cell>
        </row>
        <row r="285">
          <cell r="AA285">
            <v>0.12</v>
          </cell>
        </row>
        <row r="286">
          <cell r="G286" t="str">
            <v>733007</v>
          </cell>
        </row>
        <row r="286">
          <cell r="Q286" t="str">
            <v>208</v>
          </cell>
        </row>
        <row r="286">
          <cell r="AA286">
            <v>495.621</v>
          </cell>
        </row>
        <row r="287">
          <cell r="G287" t="str">
            <v>733007</v>
          </cell>
        </row>
        <row r="287">
          <cell r="Q287" t="str">
            <v>210</v>
          </cell>
        </row>
        <row r="287">
          <cell r="AA287">
            <v>21.1302</v>
          </cell>
        </row>
        <row r="288">
          <cell r="G288" t="str">
            <v>733007</v>
          </cell>
        </row>
        <row r="288">
          <cell r="Q288" t="str">
            <v>210</v>
          </cell>
        </row>
        <row r="288">
          <cell r="AA288">
            <v>569.9395</v>
          </cell>
        </row>
        <row r="289">
          <cell r="G289" t="str">
            <v>733007</v>
          </cell>
        </row>
        <row r="289">
          <cell r="Q289" t="str">
            <v>210</v>
          </cell>
        </row>
        <row r="289">
          <cell r="AA289">
            <v>0.168</v>
          </cell>
        </row>
        <row r="290">
          <cell r="G290" t="str">
            <v>733007</v>
          </cell>
        </row>
        <row r="290">
          <cell r="Q290" t="str">
            <v>210</v>
          </cell>
        </row>
        <row r="290">
          <cell r="AA290">
            <v>33.2</v>
          </cell>
        </row>
        <row r="291">
          <cell r="G291" t="str">
            <v>733008</v>
          </cell>
        </row>
        <row r="291">
          <cell r="Q291" t="str">
            <v>208</v>
          </cell>
        </row>
        <row r="291">
          <cell r="AA291">
            <v>107.673</v>
          </cell>
        </row>
        <row r="292">
          <cell r="G292" t="str">
            <v>733008</v>
          </cell>
        </row>
        <row r="292">
          <cell r="Q292" t="str">
            <v>210</v>
          </cell>
        </row>
        <row r="292">
          <cell r="AA292">
            <v>1.08</v>
          </cell>
        </row>
        <row r="293">
          <cell r="G293" t="str">
            <v>733008</v>
          </cell>
        </row>
        <row r="293">
          <cell r="Q293" t="str">
            <v>210</v>
          </cell>
        </row>
        <row r="293">
          <cell r="AA293">
            <v>0.012</v>
          </cell>
        </row>
        <row r="294">
          <cell r="G294" t="str">
            <v>733008</v>
          </cell>
        </row>
        <row r="294">
          <cell r="Q294" t="str">
            <v>210</v>
          </cell>
        </row>
        <row r="294">
          <cell r="AA294">
            <v>111.362</v>
          </cell>
        </row>
        <row r="295">
          <cell r="G295" t="str">
            <v>733008</v>
          </cell>
        </row>
        <row r="295">
          <cell r="Q295" t="str">
            <v>210</v>
          </cell>
        </row>
        <row r="295">
          <cell r="AA295">
            <v>4.8762</v>
          </cell>
        </row>
        <row r="296">
          <cell r="G296" t="str">
            <v>733008</v>
          </cell>
        </row>
        <row r="296">
          <cell r="Q296" t="str">
            <v>210</v>
          </cell>
        </row>
        <row r="296">
          <cell r="AA296">
            <v>10.4</v>
          </cell>
        </row>
        <row r="297">
          <cell r="G297" t="str">
            <v>733010</v>
          </cell>
        </row>
        <row r="297">
          <cell r="Q297" t="str">
            <v>208</v>
          </cell>
        </row>
        <row r="297">
          <cell r="AA297">
            <v>82.751</v>
          </cell>
        </row>
        <row r="298">
          <cell r="G298" t="str">
            <v>733010</v>
          </cell>
        </row>
        <row r="298">
          <cell r="Q298" t="str">
            <v>208</v>
          </cell>
        </row>
        <row r="298">
          <cell r="AA298">
            <v>24.825</v>
          </cell>
        </row>
        <row r="299">
          <cell r="G299" t="str">
            <v>733010</v>
          </cell>
        </row>
        <row r="299">
          <cell r="Q299" t="str">
            <v>210</v>
          </cell>
        </row>
        <row r="299">
          <cell r="AA299">
            <v>1.553</v>
          </cell>
        </row>
        <row r="300">
          <cell r="G300" t="str">
            <v>733010</v>
          </cell>
        </row>
        <row r="300">
          <cell r="Q300" t="str">
            <v>210</v>
          </cell>
        </row>
        <row r="300">
          <cell r="AA300">
            <v>83.987</v>
          </cell>
        </row>
        <row r="301">
          <cell r="G301" t="str">
            <v>733010</v>
          </cell>
        </row>
        <row r="301">
          <cell r="Q301" t="str">
            <v>210</v>
          </cell>
        </row>
        <row r="301">
          <cell r="AA301">
            <v>0.931</v>
          </cell>
        </row>
        <row r="302">
          <cell r="G302" t="str">
            <v>733010</v>
          </cell>
        </row>
        <row r="302">
          <cell r="Q302" t="str">
            <v>210</v>
          </cell>
        </row>
        <row r="302">
          <cell r="AA302">
            <v>273.949</v>
          </cell>
        </row>
        <row r="303">
          <cell r="G303" t="str">
            <v>733010</v>
          </cell>
        </row>
        <row r="303">
          <cell r="Q303" t="str">
            <v>210</v>
          </cell>
        </row>
        <row r="303">
          <cell r="AA303">
            <v>55.992</v>
          </cell>
        </row>
        <row r="304">
          <cell r="G304" t="str">
            <v>733010</v>
          </cell>
        </row>
        <row r="304">
          <cell r="Q304" t="str">
            <v>210</v>
          </cell>
        </row>
        <row r="304">
          <cell r="AA304">
            <v>9.288</v>
          </cell>
        </row>
        <row r="305">
          <cell r="G305" t="str">
            <v>733010</v>
          </cell>
        </row>
        <row r="305">
          <cell r="Q305" t="str">
            <v>210</v>
          </cell>
        </row>
        <row r="305">
          <cell r="AA305">
            <v>0.012</v>
          </cell>
        </row>
        <row r="306">
          <cell r="G306" t="str">
            <v>733010</v>
          </cell>
        </row>
        <row r="306">
          <cell r="Q306" t="str">
            <v>210</v>
          </cell>
        </row>
        <row r="306">
          <cell r="AA306">
            <v>4</v>
          </cell>
        </row>
        <row r="307">
          <cell r="G307" t="str">
            <v>733010</v>
          </cell>
        </row>
        <row r="307">
          <cell r="Q307" t="str">
            <v>210</v>
          </cell>
        </row>
        <row r="307">
          <cell r="AA307">
            <v>4.655</v>
          </cell>
        </row>
        <row r="308">
          <cell r="G308" t="str">
            <v>733010</v>
          </cell>
        </row>
        <row r="308">
          <cell r="Q308" t="str">
            <v>210</v>
          </cell>
        </row>
        <row r="308">
          <cell r="AA308">
            <v>1.552</v>
          </cell>
        </row>
        <row r="309">
          <cell r="G309" t="str">
            <v>733010</v>
          </cell>
        </row>
        <row r="309">
          <cell r="Q309" t="str">
            <v>210</v>
          </cell>
        </row>
        <row r="309">
          <cell r="AA309">
            <v>24.825</v>
          </cell>
        </row>
        <row r="310">
          <cell r="G310" t="str">
            <v>733010</v>
          </cell>
        </row>
        <row r="310">
          <cell r="Q310" t="str">
            <v>210</v>
          </cell>
        </row>
        <row r="310">
          <cell r="AA310">
            <v>5.76</v>
          </cell>
        </row>
        <row r="311">
          <cell r="G311" t="str">
            <v>733010</v>
          </cell>
        </row>
        <row r="311">
          <cell r="Q311" t="str">
            <v>221</v>
          </cell>
        </row>
        <row r="311">
          <cell r="AA311">
            <v>37.238</v>
          </cell>
        </row>
        <row r="312">
          <cell r="G312" t="str">
            <v>733011</v>
          </cell>
        </row>
        <row r="312">
          <cell r="Q312" t="str">
            <v>208</v>
          </cell>
        </row>
        <row r="312">
          <cell r="AA312">
            <v>40.762</v>
          </cell>
        </row>
        <row r="313">
          <cell r="G313" t="str">
            <v>733011</v>
          </cell>
        </row>
        <row r="313">
          <cell r="Q313" t="str">
            <v>208</v>
          </cell>
        </row>
        <row r="313">
          <cell r="AA313">
            <v>12.229</v>
          </cell>
        </row>
        <row r="314">
          <cell r="G314" t="str">
            <v>733011</v>
          </cell>
        </row>
        <row r="314">
          <cell r="Q314" t="str">
            <v>210</v>
          </cell>
        </row>
        <row r="314">
          <cell r="AA314">
            <v>29.424</v>
          </cell>
        </row>
        <row r="315">
          <cell r="G315" t="str">
            <v>733011</v>
          </cell>
        </row>
        <row r="315">
          <cell r="Q315" t="str">
            <v>210</v>
          </cell>
        </row>
        <row r="315">
          <cell r="AA315">
            <v>0.809</v>
          </cell>
        </row>
        <row r="316">
          <cell r="G316" t="str">
            <v>733011</v>
          </cell>
        </row>
        <row r="316">
          <cell r="Q316" t="str">
            <v>210</v>
          </cell>
        </row>
        <row r="316">
          <cell r="AA316">
            <v>0.066</v>
          </cell>
        </row>
        <row r="317">
          <cell r="G317" t="str">
            <v>733011</v>
          </cell>
        </row>
        <row r="317">
          <cell r="Q317" t="str">
            <v>210</v>
          </cell>
        </row>
        <row r="317">
          <cell r="AA317">
            <v>43.942</v>
          </cell>
        </row>
        <row r="318">
          <cell r="G318" t="str">
            <v>733011</v>
          </cell>
        </row>
        <row r="318">
          <cell r="Q318" t="str">
            <v>210</v>
          </cell>
        </row>
        <row r="318">
          <cell r="AA318">
            <v>126.311</v>
          </cell>
        </row>
        <row r="319">
          <cell r="G319" t="str">
            <v>733011</v>
          </cell>
        </row>
        <row r="319">
          <cell r="Q319" t="str">
            <v>210</v>
          </cell>
        </row>
        <row r="319">
          <cell r="AA319">
            <v>0.459</v>
          </cell>
        </row>
        <row r="320">
          <cell r="G320" t="str">
            <v>733011</v>
          </cell>
        </row>
        <row r="320">
          <cell r="Q320" t="str">
            <v>210</v>
          </cell>
        </row>
        <row r="320">
          <cell r="AA320">
            <v>5.8824</v>
          </cell>
        </row>
        <row r="321">
          <cell r="G321" t="str">
            <v>733011</v>
          </cell>
        </row>
        <row r="321">
          <cell r="Q321" t="str">
            <v>210</v>
          </cell>
        </row>
        <row r="321">
          <cell r="AA321">
            <v>1.74</v>
          </cell>
        </row>
        <row r="322">
          <cell r="G322" t="str">
            <v>733011</v>
          </cell>
        </row>
        <row r="322">
          <cell r="Q322" t="str">
            <v>210</v>
          </cell>
        </row>
        <row r="322">
          <cell r="AA322">
            <v>38.03</v>
          </cell>
        </row>
        <row r="323">
          <cell r="G323" t="str">
            <v>733011</v>
          </cell>
        </row>
        <row r="323">
          <cell r="Q323" t="str">
            <v>210</v>
          </cell>
        </row>
        <row r="323">
          <cell r="AA323">
            <v>59.28</v>
          </cell>
        </row>
        <row r="324">
          <cell r="G324" t="str">
            <v>733011</v>
          </cell>
        </row>
        <row r="324">
          <cell r="Q324" t="str">
            <v>210</v>
          </cell>
        </row>
        <row r="324">
          <cell r="AA324">
            <v>12.229</v>
          </cell>
        </row>
        <row r="325">
          <cell r="G325" t="str">
            <v>733011</v>
          </cell>
        </row>
        <row r="325">
          <cell r="Q325" t="str">
            <v>210</v>
          </cell>
        </row>
        <row r="325">
          <cell r="AA325">
            <v>3.648</v>
          </cell>
        </row>
        <row r="326">
          <cell r="G326" t="str">
            <v>733011</v>
          </cell>
        </row>
        <row r="326">
          <cell r="Q326" t="str">
            <v>210</v>
          </cell>
        </row>
        <row r="326">
          <cell r="AA326">
            <v>4.4</v>
          </cell>
        </row>
        <row r="327">
          <cell r="G327" t="str">
            <v>733011</v>
          </cell>
        </row>
        <row r="327">
          <cell r="Q327" t="str">
            <v>210</v>
          </cell>
        </row>
        <row r="327">
          <cell r="AA327">
            <v>2.293</v>
          </cell>
        </row>
        <row r="328">
          <cell r="G328" t="str">
            <v>733011</v>
          </cell>
        </row>
        <row r="328">
          <cell r="Q328" t="str">
            <v>210</v>
          </cell>
        </row>
        <row r="328">
          <cell r="AA328">
            <v>0.764</v>
          </cell>
        </row>
        <row r="329">
          <cell r="G329" t="str">
            <v>733011</v>
          </cell>
        </row>
        <row r="329">
          <cell r="Q329" t="str">
            <v>221</v>
          </cell>
        </row>
        <row r="329">
          <cell r="AA329">
            <v>18.343</v>
          </cell>
        </row>
        <row r="330">
          <cell r="G330" t="str">
            <v>733012</v>
          </cell>
        </row>
        <row r="330">
          <cell r="Q330" t="str">
            <v>208</v>
          </cell>
        </row>
        <row r="330">
          <cell r="AA330">
            <v>52.148</v>
          </cell>
        </row>
        <row r="331">
          <cell r="G331" t="str">
            <v>733012</v>
          </cell>
        </row>
        <row r="331">
          <cell r="Q331" t="str">
            <v>208</v>
          </cell>
        </row>
        <row r="331">
          <cell r="AA331">
            <v>15.644</v>
          </cell>
        </row>
        <row r="332">
          <cell r="G332" t="str">
            <v>733012</v>
          </cell>
        </row>
        <row r="332">
          <cell r="Q332" t="str">
            <v>210</v>
          </cell>
        </row>
        <row r="332">
          <cell r="AA332">
            <v>1.033</v>
          </cell>
        </row>
        <row r="333">
          <cell r="G333" t="str">
            <v>733012</v>
          </cell>
        </row>
        <row r="333">
          <cell r="Q333" t="str">
            <v>210</v>
          </cell>
        </row>
        <row r="333">
          <cell r="AA333">
            <v>0.018</v>
          </cell>
        </row>
        <row r="334">
          <cell r="G334" t="str">
            <v>733012</v>
          </cell>
        </row>
        <row r="334">
          <cell r="Q334" t="str">
            <v>210</v>
          </cell>
        </row>
        <row r="334">
          <cell r="AA334">
            <v>38.022</v>
          </cell>
        </row>
        <row r="335">
          <cell r="G335" t="str">
            <v>733012</v>
          </cell>
        </row>
        <row r="335">
          <cell r="Q335" t="str">
            <v>210</v>
          </cell>
        </row>
        <row r="335">
          <cell r="AA335">
            <v>0.93</v>
          </cell>
        </row>
        <row r="336">
          <cell r="G336" t="str">
            <v>733012</v>
          </cell>
        </row>
        <row r="336">
          <cell r="Q336" t="str">
            <v>210</v>
          </cell>
        </row>
        <row r="336">
          <cell r="AA336">
            <v>7.4304</v>
          </cell>
        </row>
        <row r="337">
          <cell r="G337" t="str">
            <v>733012</v>
          </cell>
        </row>
        <row r="337">
          <cell r="Q337" t="str">
            <v>210</v>
          </cell>
        </row>
        <row r="337">
          <cell r="AA337">
            <v>0.587</v>
          </cell>
        </row>
        <row r="338">
          <cell r="G338" t="str">
            <v>733012</v>
          </cell>
        </row>
        <row r="338">
          <cell r="Q338" t="str">
            <v>210</v>
          </cell>
        </row>
        <row r="338">
          <cell r="AA338">
            <v>57.033</v>
          </cell>
        </row>
        <row r="339">
          <cell r="G339" t="str">
            <v>733012</v>
          </cell>
        </row>
        <row r="339">
          <cell r="Q339" t="str">
            <v>210</v>
          </cell>
        </row>
        <row r="339">
          <cell r="AA339">
            <v>159.647</v>
          </cell>
        </row>
        <row r="340">
          <cell r="G340" t="str">
            <v>733012</v>
          </cell>
        </row>
        <row r="340">
          <cell r="Q340" t="str">
            <v>210</v>
          </cell>
        </row>
        <row r="340">
          <cell r="AA340">
            <v>74.88</v>
          </cell>
        </row>
        <row r="341">
          <cell r="G341" t="str">
            <v>733012</v>
          </cell>
        </row>
        <row r="341">
          <cell r="Q341" t="str">
            <v>210</v>
          </cell>
        </row>
        <row r="341">
          <cell r="AA341">
            <v>48.038</v>
          </cell>
        </row>
        <row r="342">
          <cell r="G342" t="str">
            <v>733012</v>
          </cell>
        </row>
        <row r="342">
          <cell r="Q342" t="str">
            <v>210</v>
          </cell>
        </row>
        <row r="342">
          <cell r="AA342">
            <v>4.4</v>
          </cell>
        </row>
        <row r="343">
          <cell r="G343" t="str">
            <v>733012</v>
          </cell>
        </row>
        <row r="343">
          <cell r="Q343" t="str">
            <v>210</v>
          </cell>
        </row>
        <row r="343">
          <cell r="AA343">
            <v>2.933</v>
          </cell>
        </row>
        <row r="344">
          <cell r="G344" t="str">
            <v>733012</v>
          </cell>
        </row>
        <row r="344">
          <cell r="Q344" t="str">
            <v>210</v>
          </cell>
        </row>
        <row r="344">
          <cell r="AA344">
            <v>15.644</v>
          </cell>
        </row>
        <row r="345">
          <cell r="G345" t="str">
            <v>733012</v>
          </cell>
        </row>
        <row r="345">
          <cell r="Q345" t="str">
            <v>210</v>
          </cell>
        </row>
        <row r="345">
          <cell r="AA345">
            <v>0.978</v>
          </cell>
        </row>
        <row r="346">
          <cell r="G346" t="str">
            <v>733012</v>
          </cell>
        </row>
        <row r="346">
          <cell r="Q346" t="str">
            <v>210</v>
          </cell>
        </row>
        <row r="346">
          <cell r="AA346">
            <v>4.608</v>
          </cell>
        </row>
        <row r="347">
          <cell r="G347" t="str">
            <v>733012</v>
          </cell>
        </row>
        <row r="347">
          <cell r="Q347" t="str">
            <v>221</v>
          </cell>
        </row>
        <row r="347">
          <cell r="AA347">
            <v>23.467</v>
          </cell>
        </row>
        <row r="348">
          <cell r="G348" t="str">
            <v>733013</v>
          </cell>
        </row>
        <row r="348">
          <cell r="Q348" t="str">
            <v>208</v>
          </cell>
        </row>
        <row r="348">
          <cell r="AA348">
            <v>39.026</v>
          </cell>
        </row>
        <row r="349">
          <cell r="G349" t="str">
            <v>733013</v>
          </cell>
        </row>
        <row r="349">
          <cell r="Q349" t="str">
            <v>208</v>
          </cell>
        </row>
        <row r="349">
          <cell r="AA349">
            <v>11.708</v>
          </cell>
        </row>
        <row r="350">
          <cell r="G350" t="str">
            <v>733013</v>
          </cell>
        </row>
        <row r="350">
          <cell r="Q350" t="str">
            <v>210</v>
          </cell>
        </row>
        <row r="350">
          <cell r="AA350">
            <v>28.796</v>
          </cell>
        </row>
        <row r="351">
          <cell r="G351" t="str">
            <v>733013</v>
          </cell>
        </row>
        <row r="351">
          <cell r="Q351" t="str">
            <v>210</v>
          </cell>
        </row>
        <row r="351">
          <cell r="AA351">
            <v>117.604</v>
          </cell>
        </row>
        <row r="352">
          <cell r="G352" t="str">
            <v>733013</v>
          </cell>
        </row>
        <row r="352">
          <cell r="Q352" t="str">
            <v>210</v>
          </cell>
        </row>
        <row r="352">
          <cell r="AA352">
            <v>43.194</v>
          </cell>
        </row>
        <row r="353">
          <cell r="G353" t="str">
            <v>733013</v>
          </cell>
        </row>
        <row r="353">
          <cell r="Q353" t="str">
            <v>210</v>
          </cell>
        </row>
        <row r="353">
          <cell r="AA353">
            <v>0.439</v>
          </cell>
        </row>
        <row r="354">
          <cell r="G354" t="str">
            <v>733013</v>
          </cell>
        </row>
        <row r="354">
          <cell r="Q354" t="str">
            <v>210</v>
          </cell>
        </row>
        <row r="354">
          <cell r="AA354">
            <v>0.735</v>
          </cell>
        </row>
        <row r="355">
          <cell r="G355" t="str">
            <v>733013</v>
          </cell>
        </row>
        <row r="355">
          <cell r="Q355" t="str">
            <v>210</v>
          </cell>
        </row>
        <row r="355">
          <cell r="AA355">
            <v>6.0372</v>
          </cell>
        </row>
        <row r="356">
          <cell r="G356" t="str">
            <v>733013</v>
          </cell>
        </row>
        <row r="356">
          <cell r="Q356" t="str">
            <v>210</v>
          </cell>
        </row>
        <row r="356">
          <cell r="AA356">
            <v>39.031</v>
          </cell>
        </row>
        <row r="357">
          <cell r="G357" t="str">
            <v>733013</v>
          </cell>
        </row>
        <row r="357">
          <cell r="Q357" t="str">
            <v>210</v>
          </cell>
        </row>
        <row r="357">
          <cell r="AA357">
            <v>60.84</v>
          </cell>
        </row>
        <row r="358">
          <cell r="G358" t="str">
            <v>733013</v>
          </cell>
        </row>
        <row r="358">
          <cell r="Q358" t="str">
            <v>210</v>
          </cell>
        </row>
        <row r="358">
          <cell r="AA358">
            <v>3.744</v>
          </cell>
        </row>
        <row r="359">
          <cell r="G359" t="str">
            <v>733013</v>
          </cell>
        </row>
        <row r="359">
          <cell r="Q359" t="str">
            <v>210</v>
          </cell>
        </row>
        <row r="359">
          <cell r="AA359">
            <v>11.708</v>
          </cell>
        </row>
        <row r="360">
          <cell r="G360" t="str">
            <v>733013</v>
          </cell>
        </row>
        <row r="360">
          <cell r="Q360" t="str">
            <v>210</v>
          </cell>
        </row>
        <row r="360">
          <cell r="AA360">
            <v>1.4</v>
          </cell>
        </row>
        <row r="361">
          <cell r="G361" t="str">
            <v>733013</v>
          </cell>
        </row>
        <row r="361">
          <cell r="Q361" t="str">
            <v>210</v>
          </cell>
        </row>
        <row r="361">
          <cell r="AA361">
            <v>2.195</v>
          </cell>
        </row>
        <row r="362">
          <cell r="G362" t="str">
            <v>733013</v>
          </cell>
        </row>
        <row r="362">
          <cell r="Q362" t="str">
            <v>221</v>
          </cell>
        </row>
        <row r="362">
          <cell r="AA362">
            <v>17.562</v>
          </cell>
        </row>
        <row r="363">
          <cell r="G363" t="str">
            <v>733014</v>
          </cell>
        </row>
        <row r="363">
          <cell r="Q363" t="str">
            <v>208</v>
          </cell>
        </row>
        <row r="363">
          <cell r="AA363">
            <v>42.124</v>
          </cell>
        </row>
        <row r="364">
          <cell r="G364" t="str">
            <v>733014</v>
          </cell>
        </row>
        <row r="364">
          <cell r="Q364" t="str">
            <v>208</v>
          </cell>
        </row>
        <row r="364">
          <cell r="AA364">
            <v>12.637</v>
          </cell>
        </row>
        <row r="365">
          <cell r="G365" t="str">
            <v>733014</v>
          </cell>
        </row>
        <row r="365">
          <cell r="Q365" t="str">
            <v>210</v>
          </cell>
        </row>
        <row r="365">
          <cell r="AA365">
            <v>0.793</v>
          </cell>
        </row>
        <row r="366">
          <cell r="G366" t="str">
            <v>733014</v>
          </cell>
        </row>
        <row r="366">
          <cell r="Q366" t="str">
            <v>210</v>
          </cell>
        </row>
        <row r="366">
          <cell r="AA366">
            <v>130.702</v>
          </cell>
        </row>
        <row r="367">
          <cell r="G367" t="str">
            <v>733014</v>
          </cell>
        </row>
        <row r="367">
          <cell r="Q367" t="str">
            <v>210</v>
          </cell>
        </row>
        <row r="367">
          <cell r="AA367">
            <v>45.494</v>
          </cell>
        </row>
        <row r="368">
          <cell r="G368" t="str">
            <v>733014</v>
          </cell>
        </row>
        <row r="368">
          <cell r="Q368" t="str">
            <v>210</v>
          </cell>
        </row>
        <row r="368">
          <cell r="AA368">
            <v>5.8824</v>
          </cell>
        </row>
        <row r="369">
          <cell r="G369" t="str">
            <v>733014</v>
          </cell>
        </row>
        <row r="369">
          <cell r="Q369" t="str">
            <v>210</v>
          </cell>
        </row>
        <row r="369">
          <cell r="AA369">
            <v>30.329</v>
          </cell>
        </row>
        <row r="370">
          <cell r="G370" t="str">
            <v>733014</v>
          </cell>
        </row>
        <row r="370">
          <cell r="Q370" t="str">
            <v>210</v>
          </cell>
        </row>
        <row r="370">
          <cell r="AA370">
            <v>0.474</v>
          </cell>
        </row>
        <row r="371">
          <cell r="G371" t="str">
            <v>733014</v>
          </cell>
        </row>
        <row r="371">
          <cell r="Q371" t="str">
            <v>210</v>
          </cell>
        </row>
        <row r="371">
          <cell r="AA371">
            <v>62.4</v>
          </cell>
        </row>
        <row r="372">
          <cell r="G372" t="str">
            <v>733014</v>
          </cell>
        </row>
        <row r="372">
          <cell r="Q372" t="str">
            <v>210</v>
          </cell>
        </row>
        <row r="372">
          <cell r="AA372">
            <v>40.032</v>
          </cell>
        </row>
        <row r="373">
          <cell r="G373" t="str">
            <v>733014</v>
          </cell>
        </row>
        <row r="373">
          <cell r="Q373" t="str">
            <v>210</v>
          </cell>
        </row>
        <row r="373">
          <cell r="AA373">
            <v>12.637</v>
          </cell>
        </row>
        <row r="374">
          <cell r="G374" t="str">
            <v>733014</v>
          </cell>
        </row>
        <row r="374">
          <cell r="Q374" t="str">
            <v>210</v>
          </cell>
        </row>
        <row r="374">
          <cell r="AA374">
            <v>3.84</v>
          </cell>
        </row>
        <row r="375">
          <cell r="G375" t="str">
            <v>733014</v>
          </cell>
        </row>
        <row r="375">
          <cell r="Q375" t="str">
            <v>210</v>
          </cell>
        </row>
        <row r="375">
          <cell r="AA375">
            <v>2.369</v>
          </cell>
        </row>
        <row r="376">
          <cell r="G376" t="str">
            <v>733014</v>
          </cell>
        </row>
        <row r="376">
          <cell r="Q376" t="str">
            <v>210</v>
          </cell>
        </row>
        <row r="376">
          <cell r="AA376">
            <v>1.8</v>
          </cell>
        </row>
        <row r="377">
          <cell r="G377" t="str">
            <v>733014</v>
          </cell>
        </row>
        <row r="377">
          <cell r="Q377" t="str">
            <v>210</v>
          </cell>
        </row>
        <row r="377">
          <cell r="AA377">
            <v>0.79</v>
          </cell>
        </row>
        <row r="378">
          <cell r="G378" t="str">
            <v>733014</v>
          </cell>
        </row>
        <row r="378">
          <cell r="Q378" t="str">
            <v>221</v>
          </cell>
        </row>
        <row r="378">
          <cell r="AA378">
            <v>18.956</v>
          </cell>
        </row>
        <row r="379">
          <cell r="G379" t="str">
            <v>733015</v>
          </cell>
        </row>
        <row r="379">
          <cell r="Q379" t="str">
            <v>208</v>
          </cell>
        </row>
        <row r="379">
          <cell r="AA379">
            <v>16.512</v>
          </cell>
        </row>
        <row r="380">
          <cell r="G380" t="str">
            <v>733015</v>
          </cell>
        </row>
        <row r="380">
          <cell r="Q380" t="str">
            <v>208</v>
          </cell>
        </row>
        <row r="380">
          <cell r="AA380">
            <v>4.954</v>
          </cell>
        </row>
        <row r="381">
          <cell r="G381" t="str">
            <v>733015</v>
          </cell>
        </row>
        <row r="381">
          <cell r="Q381" t="str">
            <v>210</v>
          </cell>
        </row>
        <row r="381">
          <cell r="AA381">
            <v>50.797</v>
          </cell>
        </row>
        <row r="382">
          <cell r="G382" t="str">
            <v>733015</v>
          </cell>
        </row>
        <row r="382">
          <cell r="Q382" t="str">
            <v>210</v>
          </cell>
        </row>
        <row r="382">
          <cell r="AA382">
            <v>11.91</v>
          </cell>
        </row>
        <row r="383">
          <cell r="G383" t="str">
            <v>733015</v>
          </cell>
        </row>
        <row r="383">
          <cell r="Q383" t="str">
            <v>210</v>
          </cell>
        </row>
        <row r="383">
          <cell r="AA383">
            <v>0.186</v>
          </cell>
        </row>
        <row r="384">
          <cell r="G384" t="str">
            <v>733015</v>
          </cell>
        </row>
        <row r="384">
          <cell r="Q384" t="str">
            <v>210</v>
          </cell>
        </row>
        <row r="384">
          <cell r="AA384">
            <v>17.865</v>
          </cell>
        </row>
        <row r="385">
          <cell r="G385" t="str">
            <v>733015</v>
          </cell>
        </row>
        <row r="385">
          <cell r="Q385" t="str">
            <v>210</v>
          </cell>
        </row>
        <row r="385">
          <cell r="AA385">
            <v>2.6316</v>
          </cell>
        </row>
        <row r="386">
          <cell r="G386" t="str">
            <v>733015</v>
          </cell>
        </row>
        <row r="386">
          <cell r="Q386" t="str">
            <v>210</v>
          </cell>
        </row>
        <row r="386">
          <cell r="AA386">
            <v>0.03</v>
          </cell>
        </row>
        <row r="387">
          <cell r="G387" t="str">
            <v>733015</v>
          </cell>
        </row>
        <row r="387">
          <cell r="Q387" t="str">
            <v>210</v>
          </cell>
        </row>
        <row r="387">
          <cell r="AA387">
            <v>0.328</v>
          </cell>
        </row>
        <row r="388">
          <cell r="G388" t="str">
            <v>733015</v>
          </cell>
        </row>
        <row r="388">
          <cell r="Q388" t="str">
            <v>210</v>
          </cell>
        </row>
        <row r="388">
          <cell r="AA388">
            <v>26.52</v>
          </cell>
        </row>
        <row r="389">
          <cell r="G389" t="str">
            <v>733015</v>
          </cell>
        </row>
        <row r="389">
          <cell r="Q389" t="str">
            <v>210</v>
          </cell>
        </row>
        <row r="389">
          <cell r="AA389">
            <v>17.014</v>
          </cell>
        </row>
        <row r="390">
          <cell r="G390" t="str">
            <v>733015</v>
          </cell>
        </row>
        <row r="390">
          <cell r="Q390" t="str">
            <v>210</v>
          </cell>
        </row>
        <row r="390">
          <cell r="AA390">
            <v>4.954</v>
          </cell>
        </row>
        <row r="391">
          <cell r="G391" t="str">
            <v>733015</v>
          </cell>
        </row>
        <row r="391">
          <cell r="Q391" t="str">
            <v>210</v>
          </cell>
        </row>
        <row r="391">
          <cell r="AA391">
            <v>0.929</v>
          </cell>
        </row>
        <row r="392">
          <cell r="G392" t="str">
            <v>733015</v>
          </cell>
        </row>
        <row r="392">
          <cell r="Q392" t="str">
            <v>210</v>
          </cell>
        </row>
        <row r="392">
          <cell r="AA392">
            <v>0.31</v>
          </cell>
        </row>
        <row r="393">
          <cell r="G393" t="str">
            <v>733015</v>
          </cell>
        </row>
        <row r="393">
          <cell r="Q393" t="str">
            <v>210</v>
          </cell>
        </row>
        <row r="393">
          <cell r="AA393">
            <v>1.632</v>
          </cell>
        </row>
        <row r="394">
          <cell r="G394" t="str">
            <v>733015</v>
          </cell>
        </row>
        <row r="394">
          <cell r="Q394" t="str">
            <v>210</v>
          </cell>
        </row>
        <row r="394">
          <cell r="AA394">
            <v>2.2</v>
          </cell>
        </row>
        <row r="395">
          <cell r="G395" t="str">
            <v>733015</v>
          </cell>
        </row>
        <row r="395">
          <cell r="Q395" t="str">
            <v>221</v>
          </cell>
        </row>
        <row r="395">
          <cell r="AA395">
            <v>7.431</v>
          </cell>
        </row>
        <row r="396">
          <cell r="G396" t="str">
            <v>733016</v>
          </cell>
        </row>
        <row r="396">
          <cell r="Q396" t="str">
            <v>208</v>
          </cell>
        </row>
        <row r="396">
          <cell r="AA396">
            <v>24.748</v>
          </cell>
        </row>
        <row r="397">
          <cell r="G397" t="str">
            <v>733016</v>
          </cell>
        </row>
        <row r="397">
          <cell r="Q397" t="str">
            <v>208</v>
          </cell>
        </row>
        <row r="397">
          <cell r="AA397">
            <v>7.424</v>
          </cell>
        </row>
        <row r="398">
          <cell r="G398" t="str">
            <v>733016</v>
          </cell>
        </row>
        <row r="398">
          <cell r="Q398" t="str">
            <v>210</v>
          </cell>
        </row>
        <row r="398">
          <cell r="AA398">
            <v>77.215</v>
          </cell>
        </row>
        <row r="399">
          <cell r="G399" t="str">
            <v>733016</v>
          </cell>
        </row>
        <row r="399">
          <cell r="Q399" t="str">
            <v>210</v>
          </cell>
        </row>
        <row r="399">
          <cell r="AA399">
            <v>0.489</v>
          </cell>
        </row>
        <row r="400">
          <cell r="G400" t="str">
            <v>733016</v>
          </cell>
        </row>
        <row r="400">
          <cell r="Q400" t="str">
            <v>210</v>
          </cell>
        </row>
        <row r="400">
          <cell r="AA400">
            <v>3.7152</v>
          </cell>
        </row>
        <row r="401">
          <cell r="G401" t="str">
            <v>733016</v>
          </cell>
        </row>
        <row r="401">
          <cell r="Q401" t="str">
            <v>210</v>
          </cell>
        </row>
        <row r="401">
          <cell r="AA401">
            <v>0.006</v>
          </cell>
        </row>
        <row r="402">
          <cell r="G402" t="str">
            <v>733016</v>
          </cell>
        </row>
        <row r="402">
          <cell r="Q402" t="str">
            <v>210</v>
          </cell>
        </row>
        <row r="402">
          <cell r="AA402">
            <v>17.66</v>
          </cell>
        </row>
        <row r="403">
          <cell r="G403" t="str">
            <v>733016</v>
          </cell>
        </row>
        <row r="403">
          <cell r="Q403" t="str">
            <v>210</v>
          </cell>
        </row>
        <row r="403">
          <cell r="AA403">
            <v>0.278</v>
          </cell>
        </row>
        <row r="404">
          <cell r="G404" t="str">
            <v>733016</v>
          </cell>
        </row>
        <row r="404">
          <cell r="Q404" t="str">
            <v>210</v>
          </cell>
        </row>
        <row r="404">
          <cell r="AA404">
            <v>24.019</v>
          </cell>
        </row>
        <row r="405">
          <cell r="G405" t="str">
            <v>733016</v>
          </cell>
        </row>
        <row r="405">
          <cell r="Q405" t="str">
            <v>210</v>
          </cell>
        </row>
        <row r="405">
          <cell r="AA405">
            <v>37.44</v>
          </cell>
        </row>
        <row r="406">
          <cell r="G406" t="str">
            <v>733016</v>
          </cell>
        </row>
        <row r="406">
          <cell r="Q406" t="str">
            <v>210</v>
          </cell>
        </row>
        <row r="406">
          <cell r="AA406">
            <v>1.392</v>
          </cell>
        </row>
        <row r="407">
          <cell r="G407" t="str">
            <v>733016</v>
          </cell>
        </row>
        <row r="407">
          <cell r="Q407" t="str">
            <v>210</v>
          </cell>
        </row>
        <row r="407">
          <cell r="AA407">
            <v>7.424</v>
          </cell>
        </row>
        <row r="408">
          <cell r="G408" t="str">
            <v>733016</v>
          </cell>
        </row>
        <row r="408">
          <cell r="Q408" t="str">
            <v>210</v>
          </cell>
        </row>
        <row r="408">
          <cell r="AA408">
            <v>0.464</v>
          </cell>
        </row>
        <row r="409">
          <cell r="G409" t="str">
            <v>733016</v>
          </cell>
        </row>
        <row r="409">
          <cell r="Q409" t="str">
            <v>210</v>
          </cell>
        </row>
        <row r="409">
          <cell r="AA409">
            <v>2.304</v>
          </cell>
        </row>
        <row r="410">
          <cell r="G410" t="str">
            <v>733016</v>
          </cell>
        </row>
        <row r="410">
          <cell r="Q410" t="str">
            <v>210</v>
          </cell>
        </row>
        <row r="410">
          <cell r="AA410">
            <v>1.6</v>
          </cell>
        </row>
        <row r="411">
          <cell r="G411" t="str">
            <v>733016</v>
          </cell>
        </row>
        <row r="411">
          <cell r="Q411" t="str">
            <v>221</v>
          </cell>
        </row>
        <row r="411">
          <cell r="AA411">
            <v>11.137</v>
          </cell>
        </row>
        <row r="412">
          <cell r="G412" t="str">
            <v>733017</v>
          </cell>
        </row>
        <row r="412">
          <cell r="Q412" t="str">
            <v>208</v>
          </cell>
        </row>
        <row r="412">
          <cell r="AA412">
            <v>22.698</v>
          </cell>
        </row>
        <row r="413">
          <cell r="G413" t="str">
            <v>733017</v>
          </cell>
        </row>
        <row r="413">
          <cell r="Q413" t="str">
            <v>208</v>
          </cell>
        </row>
        <row r="413">
          <cell r="AA413">
            <v>6.809</v>
          </cell>
        </row>
        <row r="414">
          <cell r="G414" t="str">
            <v>733017</v>
          </cell>
        </row>
        <row r="414">
          <cell r="Q414" t="str">
            <v>210</v>
          </cell>
        </row>
        <row r="414">
          <cell r="AA414">
            <v>3.4056</v>
          </cell>
        </row>
        <row r="415">
          <cell r="G415" t="str">
            <v>733017</v>
          </cell>
        </row>
        <row r="415">
          <cell r="Q415" t="str">
            <v>210</v>
          </cell>
        </row>
        <row r="415">
          <cell r="AA415">
            <v>0.255</v>
          </cell>
        </row>
        <row r="416">
          <cell r="G416" t="str">
            <v>733017</v>
          </cell>
        </row>
        <row r="416">
          <cell r="Q416" t="str">
            <v>210</v>
          </cell>
        </row>
        <row r="416">
          <cell r="AA416">
            <v>16.252</v>
          </cell>
        </row>
        <row r="417">
          <cell r="G417" t="str">
            <v>733017</v>
          </cell>
        </row>
        <row r="417">
          <cell r="Q417" t="str">
            <v>210</v>
          </cell>
        </row>
        <row r="417">
          <cell r="AA417">
            <v>0.012</v>
          </cell>
        </row>
        <row r="418">
          <cell r="G418" t="str">
            <v>733017</v>
          </cell>
        </row>
        <row r="418">
          <cell r="Q418" t="str">
            <v>210</v>
          </cell>
        </row>
        <row r="418">
          <cell r="AA418">
            <v>70.576</v>
          </cell>
        </row>
        <row r="419">
          <cell r="G419" t="str">
            <v>733017</v>
          </cell>
        </row>
        <row r="419">
          <cell r="Q419" t="str">
            <v>210</v>
          </cell>
        </row>
        <row r="419">
          <cell r="AA419">
            <v>24.378</v>
          </cell>
        </row>
        <row r="420">
          <cell r="G420" t="str">
            <v>733017</v>
          </cell>
        </row>
        <row r="420">
          <cell r="Q420" t="str">
            <v>210</v>
          </cell>
        </row>
        <row r="420">
          <cell r="AA420">
            <v>0.452</v>
          </cell>
        </row>
        <row r="421">
          <cell r="G421" t="str">
            <v>733017</v>
          </cell>
        </row>
        <row r="421">
          <cell r="Q421" t="str">
            <v>210</v>
          </cell>
        </row>
        <row r="421">
          <cell r="AA421">
            <v>34.32</v>
          </cell>
        </row>
        <row r="422">
          <cell r="G422" t="str">
            <v>733017</v>
          </cell>
        </row>
        <row r="422">
          <cell r="Q422" t="str">
            <v>210</v>
          </cell>
        </row>
        <row r="422">
          <cell r="AA422">
            <v>22.018</v>
          </cell>
        </row>
        <row r="423">
          <cell r="G423" t="str">
            <v>733017</v>
          </cell>
        </row>
        <row r="423">
          <cell r="Q423" t="str">
            <v>210</v>
          </cell>
        </row>
        <row r="423">
          <cell r="AA423">
            <v>1</v>
          </cell>
        </row>
        <row r="424">
          <cell r="G424" t="str">
            <v>733017</v>
          </cell>
        </row>
        <row r="424">
          <cell r="Q424" t="str">
            <v>210</v>
          </cell>
        </row>
        <row r="424">
          <cell r="AA424">
            <v>1.277</v>
          </cell>
        </row>
        <row r="425">
          <cell r="G425" t="str">
            <v>733017</v>
          </cell>
        </row>
        <row r="425">
          <cell r="Q425" t="str">
            <v>210</v>
          </cell>
        </row>
        <row r="425">
          <cell r="AA425">
            <v>2.112</v>
          </cell>
        </row>
        <row r="426">
          <cell r="G426" t="str">
            <v>733017</v>
          </cell>
        </row>
        <row r="426">
          <cell r="Q426" t="str">
            <v>210</v>
          </cell>
        </row>
        <row r="426">
          <cell r="AA426">
            <v>6.809</v>
          </cell>
        </row>
        <row r="427">
          <cell r="G427" t="str">
            <v>733017</v>
          </cell>
        </row>
        <row r="427">
          <cell r="Q427" t="str">
            <v>210</v>
          </cell>
        </row>
        <row r="427">
          <cell r="AA427">
            <v>0.426</v>
          </cell>
        </row>
        <row r="428">
          <cell r="G428" t="str">
            <v>733017</v>
          </cell>
        </row>
        <row r="428">
          <cell r="Q428" t="str">
            <v>221</v>
          </cell>
        </row>
        <row r="428">
          <cell r="AA428">
            <v>10.214</v>
          </cell>
        </row>
        <row r="429">
          <cell r="G429" t="str">
            <v>733018</v>
          </cell>
        </row>
        <row r="429">
          <cell r="Q429" t="str">
            <v>208</v>
          </cell>
        </row>
        <row r="429">
          <cell r="AA429">
            <v>17.712</v>
          </cell>
        </row>
        <row r="430">
          <cell r="G430" t="str">
            <v>733018</v>
          </cell>
        </row>
        <row r="430">
          <cell r="Q430" t="str">
            <v>208</v>
          </cell>
        </row>
        <row r="430">
          <cell r="AA430">
            <v>5.314</v>
          </cell>
        </row>
        <row r="431">
          <cell r="G431" t="str">
            <v>733018</v>
          </cell>
        </row>
        <row r="431">
          <cell r="Q431" t="str">
            <v>210</v>
          </cell>
        </row>
        <row r="431">
          <cell r="AA431">
            <v>18.524</v>
          </cell>
        </row>
        <row r="432">
          <cell r="G432" t="str">
            <v>733018</v>
          </cell>
        </row>
        <row r="432">
          <cell r="Q432" t="str">
            <v>210</v>
          </cell>
        </row>
        <row r="432">
          <cell r="AA432">
            <v>0.352</v>
          </cell>
        </row>
        <row r="433">
          <cell r="G433" t="str">
            <v>733018</v>
          </cell>
        </row>
        <row r="433">
          <cell r="Q433" t="str">
            <v>210</v>
          </cell>
        </row>
        <row r="433">
          <cell r="AA433">
            <v>0.199</v>
          </cell>
        </row>
        <row r="434">
          <cell r="G434" t="str">
            <v>733018</v>
          </cell>
        </row>
        <row r="434">
          <cell r="Q434" t="str">
            <v>210</v>
          </cell>
        </row>
        <row r="434">
          <cell r="AA434">
            <v>56.47</v>
          </cell>
        </row>
        <row r="435">
          <cell r="G435" t="str">
            <v>733018</v>
          </cell>
        </row>
        <row r="435">
          <cell r="Q435" t="str">
            <v>210</v>
          </cell>
        </row>
        <row r="435">
          <cell r="AA435">
            <v>2.6316</v>
          </cell>
        </row>
        <row r="436">
          <cell r="G436" t="str">
            <v>733018</v>
          </cell>
        </row>
        <row r="436">
          <cell r="Q436" t="str">
            <v>210</v>
          </cell>
        </row>
        <row r="436">
          <cell r="AA436">
            <v>0.018</v>
          </cell>
        </row>
        <row r="437">
          <cell r="G437" t="str">
            <v>733018</v>
          </cell>
        </row>
        <row r="437">
          <cell r="Q437" t="str">
            <v>210</v>
          </cell>
        </row>
        <row r="437">
          <cell r="AA437">
            <v>12.35</v>
          </cell>
        </row>
        <row r="438">
          <cell r="G438" t="str">
            <v>733018</v>
          </cell>
        </row>
        <row r="438">
          <cell r="Q438" t="str">
            <v>210</v>
          </cell>
        </row>
        <row r="438">
          <cell r="AA438">
            <v>17.014</v>
          </cell>
        </row>
        <row r="439">
          <cell r="G439" t="str">
            <v>733018</v>
          </cell>
        </row>
        <row r="439">
          <cell r="Q439" t="str">
            <v>210</v>
          </cell>
        </row>
        <row r="439">
          <cell r="AA439">
            <v>26.52</v>
          </cell>
        </row>
        <row r="440">
          <cell r="G440" t="str">
            <v>733018</v>
          </cell>
        </row>
        <row r="440">
          <cell r="Q440" t="str">
            <v>210</v>
          </cell>
        </row>
        <row r="440">
          <cell r="AA440">
            <v>2</v>
          </cell>
        </row>
        <row r="441">
          <cell r="G441" t="str">
            <v>733018</v>
          </cell>
        </row>
        <row r="441">
          <cell r="Q441" t="str">
            <v>210</v>
          </cell>
        </row>
        <row r="441">
          <cell r="AA441">
            <v>0.332</v>
          </cell>
        </row>
        <row r="442">
          <cell r="G442" t="str">
            <v>733018</v>
          </cell>
        </row>
        <row r="442">
          <cell r="Q442" t="str">
            <v>210</v>
          </cell>
        </row>
        <row r="442">
          <cell r="AA442">
            <v>0.996</v>
          </cell>
        </row>
        <row r="443">
          <cell r="G443" t="str">
            <v>733018</v>
          </cell>
        </row>
        <row r="443">
          <cell r="Q443" t="str">
            <v>210</v>
          </cell>
        </row>
        <row r="443">
          <cell r="AA443">
            <v>5.314</v>
          </cell>
        </row>
        <row r="444">
          <cell r="G444" t="str">
            <v>733018</v>
          </cell>
        </row>
        <row r="444">
          <cell r="Q444" t="str">
            <v>210</v>
          </cell>
        </row>
        <row r="444">
          <cell r="AA444">
            <v>1.632</v>
          </cell>
        </row>
        <row r="445">
          <cell r="G445" t="str">
            <v>733018</v>
          </cell>
        </row>
        <row r="445">
          <cell r="Q445" t="str">
            <v>221</v>
          </cell>
        </row>
        <row r="445">
          <cell r="AA445">
            <v>7.971</v>
          </cell>
        </row>
        <row r="446">
          <cell r="G446" t="str">
            <v>733022</v>
          </cell>
        </row>
        <row r="446">
          <cell r="Q446" t="str">
            <v>210</v>
          </cell>
        </row>
        <row r="446">
          <cell r="AA446">
            <v>2.94</v>
          </cell>
        </row>
        <row r="447">
          <cell r="G447" t="str">
            <v>733024</v>
          </cell>
        </row>
        <row r="447">
          <cell r="Q447" t="str">
            <v>208</v>
          </cell>
        </row>
        <row r="447">
          <cell r="AA447">
            <v>8.758</v>
          </cell>
        </row>
        <row r="448">
          <cell r="G448" t="str">
            <v>733024</v>
          </cell>
        </row>
        <row r="448">
          <cell r="Q448" t="str">
            <v>208</v>
          </cell>
        </row>
        <row r="448">
          <cell r="AA448">
            <v>2.627</v>
          </cell>
        </row>
        <row r="449">
          <cell r="G449" t="str">
            <v>733024</v>
          </cell>
        </row>
        <row r="449">
          <cell r="Q449" t="str">
            <v>210</v>
          </cell>
        </row>
        <row r="449">
          <cell r="AA449">
            <v>9.366</v>
          </cell>
        </row>
        <row r="450">
          <cell r="G450" t="str">
            <v>733024</v>
          </cell>
        </row>
        <row r="450">
          <cell r="Q450" t="str">
            <v>210</v>
          </cell>
        </row>
        <row r="450">
          <cell r="AA450">
            <v>1.2384</v>
          </cell>
        </row>
        <row r="451">
          <cell r="G451" t="str">
            <v>733024</v>
          </cell>
        </row>
        <row r="451">
          <cell r="Q451" t="str">
            <v>210</v>
          </cell>
        </row>
        <row r="451">
          <cell r="AA451">
            <v>0.099</v>
          </cell>
        </row>
        <row r="452">
          <cell r="G452" t="str">
            <v>733024</v>
          </cell>
        </row>
        <row r="452">
          <cell r="Q452" t="str">
            <v>210</v>
          </cell>
        </row>
        <row r="452">
          <cell r="AA452">
            <v>27.416</v>
          </cell>
        </row>
        <row r="453">
          <cell r="G453" t="str">
            <v>733024</v>
          </cell>
        </row>
        <row r="453">
          <cell r="Q453" t="str">
            <v>210</v>
          </cell>
        </row>
        <row r="453">
          <cell r="AA453">
            <v>12.48</v>
          </cell>
        </row>
        <row r="454">
          <cell r="G454" t="str">
            <v>733024</v>
          </cell>
        </row>
        <row r="454">
          <cell r="Q454" t="str">
            <v>210</v>
          </cell>
        </row>
        <row r="454">
          <cell r="AA454">
            <v>0.164</v>
          </cell>
        </row>
        <row r="455">
          <cell r="G455" t="str">
            <v>733024</v>
          </cell>
        </row>
        <row r="455">
          <cell r="Q455" t="str">
            <v>210</v>
          </cell>
        </row>
        <row r="455">
          <cell r="AA455">
            <v>0.006</v>
          </cell>
        </row>
        <row r="456">
          <cell r="G456" t="str">
            <v>733024</v>
          </cell>
        </row>
        <row r="456">
          <cell r="Q456" t="str">
            <v>210</v>
          </cell>
        </row>
        <row r="456">
          <cell r="AA456">
            <v>6.244</v>
          </cell>
        </row>
        <row r="457">
          <cell r="G457" t="str">
            <v>733024</v>
          </cell>
        </row>
        <row r="457">
          <cell r="Q457" t="str">
            <v>210</v>
          </cell>
        </row>
        <row r="457">
          <cell r="AA457">
            <v>0.768</v>
          </cell>
        </row>
        <row r="458">
          <cell r="G458" t="str">
            <v>733024</v>
          </cell>
        </row>
        <row r="458">
          <cell r="Q458" t="str">
            <v>210</v>
          </cell>
        </row>
        <row r="458">
          <cell r="AA458">
            <v>2.627</v>
          </cell>
        </row>
        <row r="459">
          <cell r="G459" t="str">
            <v>733024</v>
          </cell>
        </row>
        <row r="459">
          <cell r="Q459" t="str">
            <v>210</v>
          </cell>
        </row>
        <row r="459">
          <cell r="AA459">
            <v>0.493</v>
          </cell>
        </row>
        <row r="460">
          <cell r="G460" t="str">
            <v>733024</v>
          </cell>
        </row>
        <row r="460">
          <cell r="Q460" t="str">
            <v>210</v>
          </cell>
        </row>
        <row r="460">
          <cell r="AA460">
            <v>0.164</v>
          </cell>
        </row>
        <row r="461">
          <cell r="G461" t="str">
            <v>733024</v>
          </cell>
        </row>
        <row r="461">
          <cell r="Q461" t="str">
            <v>221</v>
          </cell>
        </row>
        <row r="461">
          <cell r="AA461">
            <v>3.941</v>
          </cell>
        </row>
        <row r="462">
          <cell r="G462" t="str">
            <v>733001</v>
          </cell>
        </row>
        <row r="462">
          <cell r="Q462" t="str">
            <v>208</v>
          </cell>
        </row>
        <row r="462">
          <cell r="AA462">
            <v>54.9</v>
          </cell>
        </row>
        <row r="463">
          <cell r="G463" t="str">
            <v>733001</v>
          </cell>
        </row>
        <row r="463">
          <cell r="Q463" t="str">
            <v>210</v>
          </cell>
        </row>
        <row r="463">
          <cell r="AA463">
            <v>10</v>
          </cell>
        </row>
        <row r="464">
          <cell r="G464" t="str">
            <v>733001</v>
          </cell>
        </row>
        <row r="464">
          <cell r="Q464" t="str">
            <v>210</v>
          </cell>
        </row>
        <row r="464">
          <cell r="AA464">
            <v>10</v>
          </cell>
        </row>
        <row r="465">
          <cell r="G465" t="str">
            <v>733001</v>
          </cell>
        </row>
        <row r="465">
          <cell r="Q465" t="str">
            <v>210</v>
          </cell>
        </row>
        <row r="465">
          <cell r="AA465">
            <v>50</v>
          </cell>
        </row>
        <row r="466">
          <cell r="G466" t="str">
            <v>733001</v>
          </cell>
        </row>
        <row r="466">
          <cell r="Q466" t="str">
            <v>210</v>
          </cell>
        </row>
        <row r="466">
          <cell r="AA466">
            <v>20</v>
          </cell>
        </row>
        <row r="467">
          <cell r="G467" t="str">
            <v>733001</v>
          </cell>
        </row>
        <row r="467">
          <cell r="Q467" t="str">
            <v>210</v>
          </cell>
        </row>
        <row r="467">
          <cell r="AA467">
            <v>20</v>
          </cell>
        </row>
        <row r="468">
          <cell r="G468" t="str">
            <v>733001</v>
          </cell>
        </row>
        <row r="468">
          <cell r="Q468" t="str">
            <v>210</v>
          </cell>
        </row>
        <row r="468">
          <cell r="AA468">
            <v>240</v>
          </cell>
        </row>
        <row r="469">
          <cell r="G469" t="str">
            <v>733001</v>
          </cell>
        </row>
        <row r="469">
          <cell r="Q469" t="str">
            <v>210</v>
          </cell>
        </row>
        <row r="469">
          <cell r="AA469">
            <v>24.5</v>
          </cell>
        </row>
        <row r="470">
          <cell r="G470" t="str">
            <v>733001</v>
          </cell>
        </row>
        <row r="470">
          <cell r="Q470" t="str">
            <v>210</v>
          </cell>
        </row>
        <row r="470">
          <cell r="AA470">
            <v>192</v>
          </cell>
        </row>
        <row r="471">
          <cell r="G471" t="str">
            <v>733001</v>
          </cell>
        </row>
        <row r="471">
          <cell r="Q471" t="str">
            <v>210</v>
          </cell>
        </row>
        <row r="471">
          <cell r="AA471">
            <v>300</v>
          </cell>
        </row>
        <row r="472">
          <cell r="G472" t="str">
            <v>733001</v>
          </cell>
        </row>
        <row r="472">
          <cell r="Q472" t="str">
            <v>210</v>
          </cell>
        </row>
        <row r="472">
          <cell r="AA472">
            <v>13</v>
          </cell>
        </row>
        <row r="473">
          <cell r="G473" t="str">
            <v>733001</v>
          </cell>
        </row>
        <row r="473">
          <cell r="Q473" t="str">
            <v>210</v>
          </cell>
        </row>
        <row r="473">
          <cell r="AA473">
            <v>60</v>
          </cell>
        </row>
        <row r="474">
          <cell r="G474" t="str">
            <v>733001</v>
          </cell>
        </row>
        <row r="474">
          <cell r="Q474" t="str">
            <v>210</v>
          </cell>
        </row>
        <row r="474">
          <cell r="AA474">
            <v>10</v>
          </cell>
        </row>
        <row r="475">
          <cell r="G475" t="str">
            <v>733001</v>
          </cell>
        </row>
        <row r="475">
          <cell r="Q475" t="str">
            <v>210</v>
          </cell>
        </row>
        <row r="475">
          <cell r="AA475">
            <v>35</v>
          </cell>
        </row>
        <row r="476">
          <cell r="G476" t="str">
            <v>733001</v>
          </cell>
        </row>
        <row r="476">
          <cell r="Q476" t="str">
            <v>210</v>
          </cell>
        </row>
        <row r="476">
          <cell r="AA476">
            <v>40</v>
          </cell>
        </row>
        <row r="477">
          <cell r="G477" t="str">
            <v>733001</v>
          </cell>
        </row>
        <row r="477">
          <cell r="Q477" t="str">
            <v>210</v>
          </cell>
        </row>
        <row r="477">
          <cell r="AA477">
            <v>64</v>
          </cell>
        </row>
        <row r="478">
          <cell r="G478" t="str">
            <v>733001</v>
          </cell>
        </row>
        <row r="478">
          <cell r="Q478" t="str">
            <v>210</v>
          </cell>
        </row>
        <row r="478">
          <cell r="AA478">
            <v>40</v>
          </cell>
        </row>
        <row r="479">
          <cell r="G479" t="str">
            <v>733001</v>
          </cell>
        </row>
        <row r="479">
          <cell r="Q479" t="str">
            <v>210</v>
          </cell>
        </row>
        <row r="479">
          <cell r="AA479">
            <v>40</v>
          </cell>
        </row>
        <row r="480">
          <cell r="G480" t="str">
            <v>733001</v>
          </cell>
        </row>
        <row r="480">
          <cell r="Q480" t="str">
            <v>210</v>
          </cell>
        </row>
        <row r="480">
          <cell r="AA480">
            <v>233</v>
          </cell>
        </row>
        <row r="481">
          <cell r="G481" t="str">
            <v>733001</v>
          </cell>
        </row>
        <row r="481">
          <cell r="Q481" t="str">
            <v>210</v>
          </cell>
        </row>
        <row r="481">
          <cell r="AA481">
            <v>3</v>
          </cell>
        </row>
        <row r="482">
          <cell r="G482" t="str">
            <v>733001</v>
          </cell>
        </row>
        <row r="482">
          <cell r="Q482" t="str">
            <v>210</v>
          </cell>
        </row>
        <row r="482">
          <cell r="AA482">
            <v>50</v>
          </cell>
        </row>
        <row r="483">
          <cell r="G483" t="str">
            <v>733001</v>
          </cell>
        </row>
        <row r="483">
          <cell r="Q483" t="str">
            <v>232</v>
          </cell>
        </row>
        <row r="483">
          <cell r="AA483">
            <v>26.5</v>
          </cell>
        </row>
        <row r="484">
          <cell r="G484" t="str">
            <v>733002</v>
          </cell>
        </row>
        <row r="484">
          <cell r="Q484" t="str">
            <v>208</v>
          </cell>
        </row>
        <row r="484">
          <cell r="AA484">
            <v>10</v>
          </cell>
        </row>
        <row r="485">
          <cell r="G485" t="str">
            <v>733002</v>
          </cell>
        </row>
        <row r="485">
          <cell r="Q485" t="str">
            <v>210</v>
          </cell>
        </row>
        <row r="485">
          <cell r="AA485">
            <v>2</v>
          </cell>
        </row>
        <row r="486">
          <cell r="G486" t="str">
            <v>733002</v>
          </cell>
        </row>
        <row r="486">
          <cell r="Q486" t="str">
            <v>210</v>
          </cell>
        </row>
        <row r="486">
          <cell r="AA486">
            <v>3</v>
          </cell>
        </row>
        <row r="487">
          <cell r="G487" t="str">
            <v>733002</v>
          </cell>
        </row>
        <row r="487">
          <cell r="Q487" t="str">
            <v>210</v>
          </cell>
        </row>
        <row r="487">
          <cell r="AA487">
            <v>3</v>
          </cell>
        </row>
        <row r="488">
          <cell r="G488" t="str">
            <v>733002</v>
          </cell>
        </row>
        <row r="488">
          <cell r="Q488" t="str">
            <v>210</v>
          </cell>
        </row>
        <row r="488">
          <cell r="AA488">
            <v>2</v>
          </cell>
        </row>
        <row r="489">
          <cell r="G489" t="str">
            <v>733002</v>
          </cell>
        </row>
        <row r="489">
          <cell r="Q489" t="str">
            <v>210</v>
          </cell>
        </row>
        <row r="489">
          <cell r="AA489">
            <v>14</v>
          </cell>
        </row>
        <row r="490">
          <cell r="G490" t="str">
            <v>733004</v>
          </cell>
        </row>
        <row r="490">
          <cell r="Q490" t="str">
            <v>208</v>
          </cell>
        </row>
        <row r="490">
          <cell r="AA490">
            <v>10</v>
          </cell>
        </row>
        <row r="491">
          <cell r="G491" t="str">
            <v>733005</v>
          </cell>
        </row>
        <row r="491">
          <cell r="Q491" t="str">
            <v>208</v>
          </cell>
        </row>
        <row r="491">
          <cell r="AA491">
            <v>36</v>
          </cell>
        </row>
        <row r="492">
          <cell r="G492" t="str">
            <v>733005</v>
          </cell>
        </row>
        <row r="492">
          <cell r="Q492" t="str">
            <v>210</v>
          </cell>
        </row>
        <row r="492">
          <cell r="AA492">
            <v>6</v>
          </cell>
        </row>
        <row r="493">
          <cell r="G493" t="str">
            <v>733005</v>
          </cell>
        </row>
        <row r="493">
          <cell r="Q493" t="str">
            <v>210</v>
          </cell>
        </row>
        <row r="493">
          <cell r="AA493">
            <v>10</v>
          </cell>
        </row>
        <row r="494">
          <cell r="G494" t="str">
            <v>733005</v>
          </cell>
        </row>
        <row r="494">
          <cell r="Q494" t="str">
            <v>210</v>
          </cell>
        </row>
        <row r="494">
          <cell r="AA494">
            <v>120</v>
          </cell>
        </row>
        <row r="495">
          <cell r="G495" t="str">
            <v>733005</v>
          </cell>
        </row>
        <row r="495">
          <cell r="Q495" t="str">
            <v>210</v>
          </cell>
        </row>
        <row r="495">
          <cell r="AA495">
            <v>31.5</v>
          </cell>
        </row>
        <row r="496">
          <cell r="G496" t="str">
            <v>733006</v>
          </cell>
        </row>
        <row r="496">
          <cell r="Q496" t="str">
            <v>208</v>
          </cell>
        </row>
        <row r="496">
          <cell r="AA496">
            <v>8</v>
          </cell>
        </row>
        <row r="497">
          <cell r="G497" t="str">
            <v>733006</v>
          </cell>
        </row>
        <row r="497">
          <cell r="Q497" t="str">
            <v>210</v>
          </cell>
        </row>
        <row r="497">
          <cell r="AA497">
            <v>40</v>
          </cell>
        </row>
        <row r="498">
          <cell r="G498" t="str">
            <v>733006</v>
          </cell>
        </row>
        <row r="498">
          <cell r="Q498" t="str">
            <v>210</v>
          </cell>
        </row>
        <row r="498">
          <cell r="AA498">
            <v>35</v>
          </cell>
        </row>
        <row r="499">
          <cell r="G499" t="str">
            <v>733006</v>
          </cell>
        </row>
        <row r="499">
          <cell r="Q499" t="str">
            <v>210</v>
          </cell>
        </row>
        <row r="499">
          <cell r="AA499">
            <v>21</v>
          </cell>
        </row>
        <row r="500">
          <cell r="G500" t="str">
            <v>733006</v>
          </cell>
        </row>
        <row r="500">
          <cell r="Q500" t="str">
            <v>210</v>
          </cell>
        </row>
        <row r="500">
          <cell r="AA500">
            <v>230</v>
          </cell>
        </row>
        <row r="501">
          <cell r="G501" t="str">
            <v>733007</v>
          </cell>
        </row>
        <row r="501">
          <cell r="Q501" t="str">
            <v>208</v>
          </cell>
        </row>
        <row r="501">
          <cell r="AA501">
            <v>332.9</v>
          </cell>
        </row>
        <row r="502">
          <cell r="G502" t="str">
            <v>733007</v>
          </cell>
        </row>
        <row r="502">
          <cell r="Q502" t="str">
            <v>210</v>
          </cell>
        </row>
        <row r="502">
          <cell r="AA502">
            <v>4.2</v>
          </cell>
        </row>
        <row r="503">
          <cell r="G503" t="str">
            <v>733008</v>
          </cell>
        </row>
        <row r="503">
          <cell r="Q503" t="str">
            <v>208</v>
          </cell>
        </row>
        <row r="503">
          <cell r="AA503">
            <v>104</v>
          </cell>
        </row>
        <row r="504">
          <cell r="G504" t="str">
            <v>733009</v>
          </cell>
        </row>
        <row r="504">
          <cell r="Q504" t="str">
            <v>208</v>
          </cell>
        </row>
        <row r="504">
          <cell r="AA504">
            <v>30</v>
          </cell>
        </row>
        <row r="505">
          <cell r="G505" t="str">
            <v>733009</v>
          </cell>
        </row>
        <row r="505">
          <cell r="Q505" t="str">
            <v>210</v>
          </cell>
        </row>
        <row r="505">
          <cell r="AA505">
            <v>35</v>
          </cell>
        </row>
        <row r="506">
          <cell r="G506" t="str">
            <v>733009</v>
          </cell>
        </row>
        <row r="506">
          <cell r="Q506" t="str">
            <v>210</v>
          </cell>
        </row>
        <row r="506">
          <cell r="AA506">
            <v>59.5</v>
          </cell>
        </row>
        <row r="507">
          <cell r="G507" t="str">
            <v>733009</v>
          </cell>
        </row>
        <row r="507">
          <cell r="Q507" t="str">
            <v>210</v>
          </cell>
        </row>
        <row r="507">
          <cell r="AA507">
            <v>100</v>
          </cell>
        </row>
        <row r="508">
          <cell r="G508" t="str">
            <v>733010</v>
          </cell>
        </row>
        <row r="508">
          <cell r="Q508" t="str">
            <v>208</v>
          </cell>
        </row>
        <row r="508">
          <cell r="AA508">
            <v>40</v>
          </cell>
        </row>
        <row r="509">
          <cell r="G509" t="str">
            <v>733011</v>
          </cell>
        </row>
        <row r="509">
          <cell r="Q509" t="str">
            <v>208</v>
          </cell>
        </row>
        <row r="509">
          <cell r="AA509">
            <v>44</v>
          </cell>
        </row>
        <row r="510">
          <cell r="G510" t="str">
            <v>733011</v>
          </cell>
        </row>
        <row r="510">
          <cell r="Q510" t="str">
            <v>210</v>
          </cell>
        </row>
        <row r="510">
          <cell r="AA510">
            <v>10.5</v>
          </cell>
        </row>
        <row r="511">
          <cell r="G511" t="str">
            <v>733012</v>
          </cell>
        </row>
        <row r="511">
          <cell r="Q511" t="str">
            <v>208</v>
          </cell>
        </row>
        <row r="511">
          <cell r="AA511">
            <v>44</v>
          </cell>
        </row>
        <row r="512">
          <cell r="G512" t="str">
            <v>733012</v>
          </cell>
        </row>
        <row r="512">
          <cell r="Q512" t="str">
            <v>210</v>
          </cell>
        </row>
        <row r="512">
          <cell r="AA512">
            <v>24.5</v>
          </cell>
        </row>
        <row r="513">
          <cell r="G513" t="str">
            <v>733013</v>
          </cell>
        </row>
        <row r="513">
          <cell r="Q513" t="str">
            <v>208</v>
          </cell>
        </row>
        <row r="513">
          <cell r="AA513">
            <v>14</v>
          </cell>
        </row>
        <row r="514">
          <cell r="G514" t="str">
            <v>733013</v>
          </cell>
        </row>
        <row r="514">
          <cell r="Q514" t="str">
            <v>210</v>
          </cell>
        </row>
        <row r="514">
          <cell r="AA514">
            <v>14</v>
          </cell>
        </row>
        <row r="515">
          <cell r="G515" t="str">
            <v>733014</v>
          </cell>
        </row>
        <row r="515">
          <cell r="Q515" t="str">
            <v>208</v>
          </cell>
        </row>
        <row r="515">
          <cell r="AA515">
            <v>18</v>
          </cell>
        </row>
        <row r="516">
          <cell r="G516" t="str">
            <v>733014</v>
          </cell>
        </row>
        <row r="516">
          <cell r="Q516" t="str">
            <v>210</v>
          </cell>
        </row>
        <row r="516">
          <cell r="AA516">
            <v>7</v>
          </cell>
        </row>
        <row r="517">
          <cell r="G517" t="str">
            <v>733015</v>
          </cell>
        </row>
        <row r="517">
          <cell r="Q517" t="str">
            <v>208</v>
          </cell>
        </row>
        <row r="517">
          <cell r="AA517">
            <v>22</v>
          </cell>
        </row>
        <row r="518">
          <cell r="G518" t="str">
            <v>733015</v>
          </cell>
        </row>
        <row r="518">
          <cell r="Q518" t="str">
            <v>210</v>
          </cell>
        </row>
        <row r="518">
          <cell r="AA518">
            <v>24.5</v>
          </cell>
        </row>
        <row r="519">
          <cell r="G519" t="str">
            <v>733016</v>
          </cell>
        </row>
        <row r="519">
          <cell r="Q519" t="str">
            <v>208</v>
          </cell>
        </row>
        <row r="519">
          <cell r="AA519">
            <v>16</v>
          </cell>
        </row>
        <row r="520">
          <cell r="G520" t="str">
            <v>733017</v>
          </cell>
        </row>
        <row r="520">
          <cell r="Q520" t="str">
            <v>208</v>
          </cell>
        </row>
        <row r="520">
          <cell r="AA520">
            <v>10</v>
          </cell>
        </row>
        <row r="521">
          <cell r="G521" t="str">
            <v>733017</v>
          </cell>
        </row>
        <row r="521">
          <cell r="Q521" t="str">
            <v>210</v>
          </cell>
        </row>
        <row r="521">
          <cell r="AA521">
            <v>7</v>
          </cell>
        </row>
        <row r="522">
          <cell r="G522" t="str">
            <v>733018</v>
          </cell>
        </row>
        <row r="522">
          <cell r="Q522" t="str">
            <v>208</v>
          </cell>
        </row>
        <row r="522">
          <cell r="AA522">
            <v>20</v>
          </cell>
        </row>
        <row r="523">
          <cell r="G523" t="str">
            <v>733018</v>
          </cell>
        </row>
        <row r="523">
          <cell r="Q523" t="str">
            <v>210</v>
          </cell>
        </row>
        <row r="523">
          <cell r="AA523">
            <v>24.5</v>
          </cell>
        </row>
        <row r="524">
          <cell r="G524" t="str">
            <v>733022</v>
          </cell>
        </row>
        <row r="524">
          <cell r="Q524" t="str">
            <v>208</v>
          </cell>
        </row>
        <row r="524">
          <cell r="AA524">
            <v>2</v>
          </cell>
        </row>
        <row r="525">
          <cell r="G525" t="str">
            <v>733024</v>
          </cell>
        </row>
        <row r="525">
          <cell r="Q525" t="str">
            <v>210</v>
          </cell>
        </row>
        <row r="525">
          <cell r="AA525">
            <v>7</v>
          </cell>
        </row>
        <row r="526">
          <cell r="G526" t="str">
            <v>733001</v>
          </cell>
        </row>
        <row r="526">
          <cell r="Q526" t="str">
            <v>210</v>
          </cell>
        </row>
        <row r="526">
          <cell r="AA526">
            <v>1510</v>
          </cell>
        </row>
        <row r="527">
          <cell r="G527" t="str">
            <v>733001</v>
          </cell>
        </row>
        <row r="527">
          <cell r="Q527" t="str">
            <v>210</v>
          </cell>
        </row>
        <row r="527">
          <cell r="AA527">
            <v>164</v>
          </cell>
        </row>
        <row r="528">
          <cell r="G528" t="str">
            <v>733001</v>
          </cell>
        </row>
        <row r="528">
          <cell r="Q528" t="str">
            <v>210</v>
          </cell>
        </row>
        <row r="528">
          <cell r="AA528">
            <v>180</v>
          </cell>
        </row>
        <row r="529">
          <cell r="G529" t="str">
            <v>733001</v>
          </cell>
        </row>
        <row r="529">
          <cell r="Q529" t="str">
            <v>210</v>
          </cell>
        </row>
        <row r="529">
          <cell r="AA529">
            <v>20</v>
          </cell>
        </row>
        <row r="530">
          <cell r="G530" t="str">
            <v>733001</v>
          </cell>
        </row>
        <row r="530">
          <cell r="Q530" t="str">
            <v>210</v>
          </cell>
        </row>
        <row r="530">
          <cell r="AA530">
            <v>276</v>
          </cell>
        </row>
        <row r="531">
          <cell r="G531" t="str">
            <v>733001</v>
          </cell>
        </row>
        <row r="531">
          <cell r="Q531" t="str">
            <v>210</v>
          </cell>
        </row>
        <row r="531">
          <cell r="AA531">
            <v>217</v>
          </cell>
        </row>
        <row r="532">
          <cell r="G532" t="str">
            <v>733001</v>
          </cell>
        </row>
        <row r="532">
          <cell r="Q532" t="str">
            <v>210</v>
          </cell>
        </row>
        <row r="532">
          <cell r="AA532">
            <v>173</v>
          </cell>
        </row>
        <row r="533">
          <cell r="G533" t="str">
            <v>733001</v>
          </cell>
        </row>
        <row r="533">
          <cell r="Q533" t="str">
            <v>210</v>
          </cell>
        </row>
        <row r="533">
          <cell r="AA533">
            <v>43</v>
          </cell>
        </row>
        <row r="534">
          <cell r="G534" t="str">
            <v>733007</v>
          </cell>
        </row>
        <row r="534">
          <cell r="Q534" t="str">
            <v>210</v>
          </cell>
        </row>
        <row r="534">
          <cell r="AA534">
            <v>10</v>
          </cell>
        </row>
        <row r="535">
          <cell r="G535" t="str">
            <v>733007</v>
          </cell>
        </row>
        <row r="535">
          <cell r="Q535" t="str">
            <v>210</v>
          </cell>
        </row>
        <row r="535">
          <cell r="AA535">
            <v>20</v>
          </cell>
        </row>
        <row r="536">
          <cell r="G536" t="str">
            <v>733010</v>
          </cell>
        </row>
        <row r="536">
          <cell r="Q536" t="str">
            <v>210</v>
          </cell>
        </row>
        <row r="536">
          <cell r="AA536">
            <v>45</v>
          </cell>
        </row>
        <row r="537">
          <cell r="G537" t="str">
            <v>733011</v>
          </cell>
        </row>
        <row r="537">
          <cell r="Q537" t="str">
            <v>210</v>
          </cell>
        </row>
        <row r="537">
          <cell r="AA537">
            <v>46</v>
          </cell>
        </row>
        <row r="538">
          <cell r="G538" t="str">
            <v>733012</v>
          </cell>
        </row>
        <row r="538">
          <cell r="Q538" t="str">
            <v>210</v>
          </cell>
        </row>
        <row r="538">
          <cell r="AA538">
            <v>35</v>
          </cell>
        </row>
        <row r="539">
          <cell r="G539" t="str">
            <v>733013</v>
          </cell>
        </row>
        <row r="539">
          <cell r="Q539" t="str">
            <v>210</v>
          </cell>
        </row>
        <row r="539">
          <cell r="AA539">
            <v>30</v>
          </cell>
        </row>
        <row r="540">
          <cell r="G540" t="str">
            <v>733014</v>
          </cell>
        </row>
        <row r="540">
          <cell r="Q540" t="str">
            <v>210</v>
          </cell>
        </row>
        <row r="540">
          <cell r="AA540">
            <v>30</v>
          </cell>
        </row>
        <row r="541">
          <cell r="G541" t="str">
            <v>733014</v>
          </cell>
        </row>
        <row r="541">
          <cell r="Q541" t="str">
            <v>210</v>
          </cell>
        </row>
        <row r="541">
          <cell r="AA541">
            <v>5</v>
          </cell>
        </row>
        <row r="542">
          <cell r="G542" t="str">
            <v>733015</v>
          </cell>
        </row>
        <row r="542">
          <cell r="Q542" t="str">
            <v>210</v>
          </cell>
        </row>
        <row r="542">
          <cell r="AA542">
            <v>13</v>
          </cell>
        </row>
        <row r="543">
          <cell r="G543" t="str">
            <v>733016</v>
          </cell>
        </row>
        <row r="543">
          <cell r="Q543" t="str">
            <v>210</v>
          </cell>
        </row>
        <row r="543">
          <cell r="AA543">
            <v>14</v>
          </cell>
        </row>
        <row r="544">
          <cell r="G544" t="str">
            <v>733017</v>
          </cell>
        </row>
        <row r="544">
          <cell r="Q544" t="str">
            <v>210</v>
          </cell>
        </row>
        <row r="544">
          <cell r="AA544">
            <v>14</v>
          </cell>
        </row>
        <row r="545">
          <cell r="G545" t="str">
            <v>733018</v>
          </cell>
        </row>
        <row r="545">
          <cell r="Q545" t="str">
            <v>210</v>
          </cell>
        </row>
        <row r="545">
          <cell r="AA545">
            <v>3</v>
          </cell>
        </row>
        <row r="546">
          <cell r="G546" t="str">
            <v>733018</v>
          </cell>
        </row>
        <row r="546">
          <cell r="Q546" t="str">
            <v>210</v>
          </cell>
        </row>
        <row r="546">
          <cell r="AA546">
            <v>10</v>
          </cell>
        </row>
        <row r="547">
          <cell r="G547" t="str">
            <v>733001</v>
          </cell>
        </row>
        <row r="547">
          <cell r="Q547" t="str">
            <v>210</v>
          </cell>
        </row>
        <row r="547">
          <cell r="AA547">
            <v>530</v>
          </cell>
        </row>
        <row r="548">
          <cell r="G548" t="str">
            <v>733001</v>
          </cell>
        </row>
        <row r="548">
          <cell r="Q548" t="str">
            <v>210</v>
          </cell>
        </row>
        <row r="548">
          <cell r="AA548">
            <v>323</v>
          </cell>
        </row>
        <row r="549">
          <cell r="G549" t="str">
            <v>733001</v>
          </cell>
        </row>
        <row r="549">
          <cell r="Q549" t="str">
            <v>210</v>
          </cell>
        </row>
        <row r="549">
          <cell r="AA549">
            <v>34.255</v>
          </cell>
        </row>
        <row r="550">
          <cell r="G550" t="str">
            <v>733001</v>
          </cell>
        </row>
        <row r="550">
          <cell r="Q550" t="str">
            <v>210</v>
          </cell>
        </row>
        <row r="550">
          <cell r="AA550">
            <v>323</v>
          </cell>
        </row>
        <row r="551">
          <cell r="G551" t="str">
            <v>733001</v>
          </cell>
        </row>
        <row r="551">
          <cell r="Q551" t="str">
            <v>210</v>
          </cell>
        </row>
        <row r="551">
          <cell r="AA551">
            <v>212.751</v>
          </cell>
        </row>
        <row r="552">
          <cell r="G552" t="str">
            <v>733001</v>
          </cell>
        </row>
        <row r="552">
          <cell r="Q552" t="str">
            <v>211</v>
          </cell>
        </row>
        <row r="552">
          <cell r="AA552">
            <v>232</v>
          </cell>
        </row>
        <row r="553">
          <cell r="G553" t="str">
            <v>733001</v>
          </cell>
        </row>
        <row r="553">
          <cell r="Q553" t="str">
            <v>234</v>
          </cell>
        </row>
        <row r="553">
          <cell r="AA553">
            <v>430.5384</v>
          </cell>
        </row>
        <row r="554">
          <cell r="G554" t="str">
            <v>733001</v>
          </cell>
        </row>
        <row r="554">
          <cell r="Q554" t="str">
            <v>210</v>
          </cell>
        </row>
        <row r="554">
          <cell r="AA554">
            <v>10.832</v>
          </cell>
        </row>
        <row r="555">
          <cell r="G555" t="str">
            <v>733001</v>
          </cell>
        </row>
        <row r="555">
          <cell r="Q555" t="str">
            <v>210</v>
          </cell>
        </row>
        <row r="555">
          <cell r="AA555">
            <v>8</v>
          </cell>
        </row>
        <row r="556">
          <cell r="G556" t="str">
            <v>733006</v>
          </cell>
        </row>
        <row r="556">
          <cell r="Q556" t="str">
            <v>210</v>
          </cell>
        </row>
        <row r="556">
          <cell r="AA556">
            <v>8.178</v>
          </cell>
        </row>
        <row r="557">
          <cell r="G557" t="str">
            <v>733006</v>
          </cell>
        </row>
        <row r="557">
          <cell r="Q557" t="str">
            <v>210</v>
          </cell>
        </row>
        <row r="557">
          <cell r="AA557">
            <v>11.838</v>
          </cell>
        </row>
        <row r="558">
          <cell r="G558" t="str">
            <v>733016</v>
          </cell>
        </row>
        <row r="558">
          <cell r="Q558" t="str">
            <v>210</v>
          </cell>
        </row>
        <row r="558">
          <cell r="AA558">
            <v>3.49</v>
          </cell>
        </row>
        <row r="559">
          <cell r="G559" t="str">
            <v>733016</v>
          </cell>
        </row>
        <row r="559">
          <cell r="Q559" t="str">
            <v>210</v>
          </cell>
        </row>
        <row r="559">
          <cell r="AA559">
            <v>23</v>
          </cell>
        </row>
        <row r="560">
          <cell r="G560" t="str">
            <v>733024</v>
          </cell>
        </row>
        <row r="560">
          <cell r="Q560" t="str">
            <v>210</v>
          </cell>
        </row>
        <row r="560">
          <cell r="AA560">
            <v>7.231</v>
          </cell>
        </row>
        <row r="561">
          <cell r="G561" t="str">
            <v>733024</v>
          </cell>
        </row>
        <row r="561">
          <cell r="Q561" t="str">
            <v>210</v>
          </cell>
        </row>
        <row r="561">
          <cell r="AA561">
            <v>0.775</v>
          </cell>
        </row>
        <row r="562">
          <cell r="G562" t="str">
            <v>733007</v>
          </cell>
        </row>
        <row r="562">
          <cell r="Q562" t="str">
            <v>210</v>
          </cell>
        </row>
        <row r="562">
          <cell r="AA562">
            <v>569.9395</v>
          </cell>
        </row>
        <row r="563">
          <cell r="G563" t="str">
            <v>733007</v>
          </cell>
        </row>
        <row r="563">
          <cell r="Q563" t="str">
            <v>210</v>
          </cell>
        </row>
        <row r="563">
          <cell r="AA563">
            <v>21.1302</v>
          </cell>
        </row>
        <row r="564">
          <cell r="G564" t="str">
            <v>733007</v>
          </cell>
        </row>
        <row r="564">
          <cell r="Q564" t="str">
            <v>208</v>
          </cell>
        </row>
        <row r="564">
          <cell r="AA564">
            <v>247.81</v>
          </cell>
        </row>
        <row r="565">
          <cell r="G565" t="str">
            <v>733007</v>
          </cell>
        </row>
        <row r="565">
          <cell r="Q565" t="str">
            <v>210</v>
          </cell>
        </row>
        <row r="565">
          <cell r="AA565">
            <v>15.803</v>
          </cell>
        </row>
        <row r="566">
          <cell r="G566" t="str">
            <v>733007</v>
          </cell>
        </row>
        <row r="566">
          <cell r="Q566" t="str">
            <v>210</v>
          </cell>
        </row>
        <row r="566">
          <cell r="AA566">
            <v>247.81</v>
          </cell>
        </row>
        <row r="567">
          <cell r="G567" t="str">
            <v>733007</v>
          </cell>
        </row>
        <row r="567">
          <cell r="Q567" t="str">
            <v>210</v>
          </cell>
        </row>
        <row r="567">
          <cell r="AA567">
            <v>9.293</v>
          </cell>
        </row>
        <row r="568">
          <cell r="G568" t="str">
            <v>733007</v>
          </cell>
        </row>
        <row r="568">
          <cell r="Q568" t="str">
            <v>210</v>
          </cell>
        </row>
        <row r="568">
          <cell r="AA568">
            <v>15.488</v>
          </cell>
        </row>
        <row r="569">
          <cell r="G569" t="str">
            <v>733007</v>
          </cell>
        </row>
        <row r="569">
          <cell r="Q569" t="str">
            <v>210</v>
          </cell>
        </row>
        <row r="569">
          <cell r="AA569">
            <v>46.464</v>
          </cell>
        </row>
        <row r="570">
          <cell r="G570" t="str">
            <v>733007</v>
          </cell>
        </row>
        <row r="570">
          <cell r="Q570" t="str">
            <v>210</v>
          </cell>
        </row>
        <row r="570">
          <cell r="AA570">
            <v>300</v>
          </cell>
        </row>
        <row r="571">
          <cell r="G571" t="str">
            <v>733007</v>
          </cell>
        </row>
        <row r="571">
          <cell r="Q571" t="str">
            <v>210</v>
          </cell>
        </row>
        <row r="571">
          <cell r="AA571">
            <v>60</v>
          </cell>
        </row>
        <row r="572">
          <cell r="G572" t="str">
            <v>733007</v>
          </cell>
        </row>
        <row r="572">
          <cell r="Q572" t="str">
            <v>210</v>
          </cell>
        </row>
        <row r="572">
          <cell r="AA572">
            <v>100</v>
          </cell>
        </row>
        <row r="573">
          <cell r="G573" t="str">
            <v>733007</v>
          </cell>
        </row>
        <row r="573">
          <cell r="Q573" t="str">
            <v>210</v>
          </cell>
        </row>
        <row r="573">
          <cell r="AA573">
            <v>800</v>
          </cell>
        </row>
        <row r="574">
          <cell r="G574" t="str">
            <v>733007</v>
          </cell>
        </row>
        <row r="574">
          <cell r="Q574" t="str">
            <v>210</v>
          </cell>
        </row>
        <row r="574">
          <cell r="AA574">
            <v>30</v>
          </cell>
        </row>
        <row r="575">
          <cell r="G575" t="str">
            <v>733007</v>
          </cell>
        </row>
        <row r="575">
          <cell r="Q575" t="str">
            <v>210</v>
          </cell>
        </row>
        <row r="575">
          <cell r="AA575">
            <v>50</v>
          </cell>
        </row>
        <row r="576">
          <cell r="G576" t="str">
            <v>733007</v>
          </cell>
        </row>
        <row r="576">
          <cell r="Q576" t="str">
            <v>210</v>
          </cell>
        </row>
        <row r="576">
          <cell r="AA576">
            <v>100</v>
          </cell>
        </row>
        <row r="577">
          <cell r="G577" t="str">
            <v>733007</v>
          </cell>
        </row>
        <row r="577">
          <cell r="Q577" t="str">
            <v>210</v>
          </cell>
        </row>
        <row r="577">
          <cell r="AA577">
            <v>600</v>
          </cell>
        </row>
        <row r="578">
          <cell r="G578" t="str">
            <v>733007</v>
          </cell>
        </row>
        <row r="578">
          <cell r="Q578" t="str">
            <v>210</v>
          </cell>
        </row>
        <row r="578">
          <cell r="AA578">
            <v>20</v>
          </cell>
        </row>
        <row r="579">
          <cell r="G579" t="str">
            <v>733007</v>
          </cell>
        </row>
        <row r="579">
          <cell r="Q579" t="str">
            <v>210</v>
          </cell>
        </row>
        <row r="579">
          <cell r="AA579">
            <v>30</v>
          </cell>
        </row>
        <row r="580">
          <cell r="G580" t="str">
            <v>733007</v>
          </cell>
        </row>
        <row r="580">
          <cell r="Q580" t="str">
            <v>210</v>
          </cell>
        </row>
        <row r="580">
          <cell r="AA580">
            <v>15</v>
          </cell>
        </row>
        <row r="581">
          <cell r="G581" t="str">
            <v>733007</v>
          </cell>
        </row>
        <row r="581">
          <cell r="Q581" t="str">
            <v>210</v>
          </cell>
        </row>
        <row r="581">
          <cell r="AA581">
            <v>200</v>
          </cell>
        </row>
        <row r="582">
          <cell r="G582" t="str">
            <v>733007</v>
          </cell>
        </row>
        <row r="582">
          <cell r="Q582" t="str">
            <v>210</v>
          </cell>
        </row>
        <row r="582">
          <cell r="AA582">
            <v>30</v>
          </cell>
        </row>
        <row r="583">
          <cell r="G583" t="str">
            <v>733007</v>
          </cell>
        </row>
        <row r="583">
          <cell r="Q583" t="str">
            <v>210</v>
          </cell>
        </row>
        <row r="583">
          <cell r="AA583">
            <v>2</v>
          </cell>
        </row>
        <row r="584">
          <cell r="G584" t="str">
            <v>733007</v>
          </cell>
        </row>
        <row r="584">
          <cell r="Q584" t="str">
            <v>210</v>
          </cell>
        </row>
        <row r="584">
          <cell r="AA584">
            <v>48</v>
          </cell>
        </row>
        <row r="585">
          <cell r="G585" t="str">
            <v>733007</v>
          </cell>
        </row>
        <row r="585">
          <cell r="Q585" t="str">
            <v>210</v>
          </cell>
        </row>
        <row r="585">
          <cell r="AA585">
            <v>312.319</v>
          </cell>
        </row>
        <row r="586">
          <cell r="G586" t="str">
            <v>733007</v>
          </cell>
        </row>
        <row r="586">
          <cell r="Q586" t="str">
            <v>210</v>
          </cell>
        </row>
        <row r="586">
          <cell r="AA586">
            <v>1600</v>
          </cell>
        </row>
        <row r="587">
          <cell r="G587" t="str">
            <v>733007</v>
          </cell>
        </row>
        <row r="587">
          <cell r="Q587" t="str">
            <v>221</v>
          </cell>
        </row>
        <row r="587">
          <cell r="AA587">
            <v>371.716</v>
          </cell>
        </row>
        <row r="588">
          <cell r="G588" t="str">
            <v>733007</v>
          </cell>
        </row>
        <row r="588">
          <cell r="Q588" t="str">
            <v>210</v>
          </cell>
        </row>
        <row r="588">
          <cell r="AA588">
            <v>709.8</v>
          </cell>
        </row>
        <row r="589">
          <cell r="G589" t="str">
            <v>733007</v>
          </cell>
        </row>
        <row r="589">
          <cell r="Q589" t="str">
            <v>210</v>
          </cell>
        </row>
        <row r="589">
          <cell r="AA589">
            <v>455.364</v>
          </cell>
        </row>
        <row r="590">
          <cell r="G590" t="str">
            <v>733007</v>
          </cell>
        </row>
        <row r="590">
          <cell r="Q590" t="str">
            <v>210</v>
          </cell>
        </row>
        <row r="590">
          <cell r="AA590">
            <v>85.176</v>
          </cell>
        </row>
        <row r="591">
          <cell r="G591" t="str">
            <v>733007</v>
          </cell>
        </row>
        <row r="591">
          <cell r="Q591" t="str">
            <v>210</v>
          </cell>
        </row>
        <row r="591">
          <cell r="AA591">
            <v>43.68</v>
          </cell>
        </row>
        <row r="592">
          <cell r="G592" t="str">
            <v>733008</v>
          </cell>
        </row>
        <row r="592">
          <cell r="Q592" t="str">
            <v>210</v>
          </cell>
        </row>
        <row r="592">
          <cell r="AA592">
            <v>111.362</v>
          </cell>
        </row>
        <row r="593">
          <cell r="G593" t="str">
            <v>733008</v>
          </cell>
        </row>
        <row r="593">
          <cell r="Q593" t="str">
            <v>210</v>
          </cell>
        </row>
        <row r="593">
          <cell r="AA593">
            <v>4.8762</v>
          </cell>
        </row>
        <row r="594">
          <cell r="G594" t="str">
            <v>733008</v>
          </cell>
        </row>
        <row r="594">
          <cell r="Q594" t="str">
            <v>208</v>
          </cell>
        </row>
        <row r="594">
          <cell r="AA594">
            <v>53.837</v>
          </cell>
        </row>
        <row r="595">
          <cell r="G595" t="str">
            <v>733008</v>
          </cell>
        </row>
        <row r="595">
          <cell r="Q595" t="str">
            <v>210</v>
          </cell>
        </row>
        <row r="595">
          <cell r="AA595">
            <v>3.371</v>
          </cell>
        </row>
        <row r="596">
          <cell r="G596" t="str">
            <v>733008</v>
          </cell>
        </row>
        <row r="596">
          <cell r="Q596" t="str">
            <v>210</v>
          </cell>
        </row>
        <row r="596">
          <cell r="AA596">
            <v>53.837</v>
          </cell>
        </row>
        <row r="597">
          <cell r="G597" t="str">
            <v>733008</v>
          </cell>
        </row>
        <row r="597">
          <cell r="Q597" t="str">
            <v>210</v>
          </cell>
        </row>
        <row r="597">
          <cell r="AA597">
            <v>2.019</v>
          </cell>
        </row>
        <row r="598">
          <cell r="G598" t="str">
            <v>733008</v>
          </cell>
        </row>
        <row r="598">
          <cell r="Q598" t="str">
            <v>210</v>
          </cell>
        </row>
        <row r="598">
          <cell r="AA598">
            <v>3.365</v>
          </cell>
        </row>
        <row r="599">
          <cell r="G599" t="str">
            <v>733008</v>
          </cell>
        </row>
        <row r="599">
          <cell r="Q599" t="str">
            <v>210</v>
          </cell>
        </row>
        <row r="599">
          <cell r="AA599">
            <v>10.094</v>
          </cell>
        </row>
        <row r="600">
          <cell r="G600" t="str">
            <v>733008</v>
          </cell>
        </row>
        <row r="600">
          <cell r="Q600" t="str">
            <v>210</v>
          </cell>
        </row>
        <row r="600">
          <cell r="AA600">
            <v>120</v>
          </cell>
        </row>
        <row r="601">
          <cell r="G601" t="str">
            <v>733008</v>
          </cell>
        </row>
        <row r="601">
          <cell r="Q601" t="str">
            <v>210</v>
          </cell>
        </row>
        <row r="601">
          <cell r="AA601">
            <v>5</v>
          </cell>
        </row>
        <row r="602">
          <cell r="G602" t="str">
            <v>733008</v>
          </cell>
        </row>
        <row r="602">
          <cell r="Q602" t="str">
            <v>210</v>
          </cell>
        </row>
        <row r="602">
          <cell r="AA602">
            <v>2</v>
          </cell>
        </row>
        <row r="603">
          <cell r="G603" t="str">
            <v>733008</v>
          </cell>
        </row>
        <row r="603">
          <cell r="Q603" t="str">
            <v>210</v>
          </cell>
        </row>
        <row r="603">
          <cell r="AA603">
            <v>39</v>
          </cell>
        </row>
        <row r="604">
          <cell r="G604" t="str">
            <v>733008</v>
          </cell>
        </row>
        <row r="604">
          <cell r="Q604" t="str">
            <v>210</v>
          </cell>
        </row>
        <row r="604">
          <cell r="AA604">
            <v>5</v>
          </cell>
        </row>
        <row r="605">
          <cell r="G605" t="str">
            <v>733008</v>
          </cell>
        </row>
        <row r="605">
          <cell r="Q605" t="str">
            <v>210</v>
          </cell>
        </row>
        <row r="605">
          <cell r="AA605">
            <v>37</v>
          </cell>
        </row>
        <row r="606">
          <cell r="G606" t="str">
            <v>733008</v>
          </cell>
        </row>
        <row r="606">
          <cell r="Q606" t="str">
            <v>210</v>
          </cell>
        </row>
        <row r="606">
          <cell r="AA606">
            <v>0.3</v>
          </cell>
        </row>
        <row r="607">
          <cell r="G607" t="str">
            <v>733008</v>
          </cell>
        </row>
        <row r="607">
          <cell r="Q607" t="str">
            <v>210</v>
          </cell>
        </row>
        <row r="607">
          <cell r="AA607">
            <v>380</v>
          </cell>
        </row>
        <row r="608">
          <cell r="G608" t="str">
            <v>733008</v>
          </cell>
        </row>
        <row r="608">
          <cell r="Q608" t="str">
            <v>210</v>
          </cell>
        </row>
        <row r="608">
          <cell r="AA608">
            <v>95</v>
          </cell>
        </row>
        <row r="609">
          <cell r="G609" t="str">
            <v>733008</v>
          </cell>
        </row>
        <row r="609">
          <cell r="Q609" t="str">
            <v>210</v>
          </cell>
        </row>
        <row r="609">
          <cell r="AA609">
            <v>15</v>
          </cell>
        </row>
        <row r="610">
          <cell r="G610" t="str">
            <v>733008</v>
          </cell>
        </row>
        <row r="610">
          <cell r="Q610" t="str">
            <v>210</v>
          </cell>
        </row>
        <row r="610">
          <cell r="AA610">
            <v>0.5</v>
          </cell>
        </row>
        <row r="611">
          <cell r="G611" t="str">
            <v>733008</v>
          </cell>
        </row>
        <row r="611">
          <cell r="Q611" t="str">
            <v>210</v>
          </cell>
        </row>
        <row r="611">
          <cell r="AA611">
            <v>8</v>
          </cell>
        </row>
        <row r="612">
          <cell r="G612" t="str">
            <v>733008</v>
          </cell>
        </row>
        <row r="612">
          <cell r="Q612" t="str">
            <v>210</v>
          </cell>
        </row>
        <row r="612">
          <cell r="AA612">
            <v>8.2</v>
          </cell>
        </row>
        <row r="613">
          <cell r="G613" t="str">
            <v>733008</v>
          </cell>
        </row>
        <row r="613">
          <cell r="Q613" t="str">
            <v>210</v>
          </cell>
        </row>
        <row r="613">
          <cell r="AA613">
            <v>68</v>
          </cell>
        </row>
        <row r="614">
          <cell r="G614" t="str">
            <v>733008</v>
          </cell>
        </row>
        <row r="614">
          <cell r="Q614" t="str">
            <v>210</v>
          </cell>
        </row>
        <row r="614">
          <cell r="AA614">
            <v>20</v>
          </cell>
        </row>
        <row r="615">
          <cell r="G615" t="str">
            <v>733008</v>
          </cell>
        </row>
        <row r="615">
          <cell r="Q615" t="str">
            <v>210</v>
          </cell>
        </row>
        <row r="615">
          <cell r="AA615">
            <v>62.89</v>
          </cell>
        </row>
        <row r="616">
          <cell r="G616" t="str">
            <v>733008</v>
          </cell>
        </row>
        <row r="616">
          <cell r="Q616" t="str">
            <v>210</v>
          </cell>
        </row>
        <row r="616">
          <cell r="AA616">
            <v>377</v>
          </cell>
        </row>
        <row r="617">
          <cell r="G617" t="str">
            <v>733008</v>
          </cell>
        </row>
        <row r="617">
          <cell r="Q617" t="str">
            <v>221</v>
          </cell>
        </row>
        <row r="617">
          <cell r="AA617">
            <v>80.755</v>
          </cell>
        </row>
        <row r="618">
          <cell r="G618" t="str">
            <v>733008</v>
          </cell>
        </row>
        <row r="618">
          <cell r="Q618" t="str">
            <v>210</v>
          </cell>
        </row>
        <row r="618">
          <cell r="AA618">
            <v>163.8</v>
          </cell>
        </row>
        <row r="619">
          <cell r="G619" t="str">
            <v>733008</v>
          </cell>
        </row>
        <row r="619">
          <cell r="Q619" t="str">
            <v>210</v>
          </cell>
        </row>
        <row r="619">
          <cell r="AA619">
            <v>105.084</v>
          </cell>
        </row>
        <row r="620">
          <cell r="G620" t="str">
            <v>733008</v>
          </cell>
        </row>
        <row r="620">
          <cell r="Q620" t="str">
            <v>210</v>
          </cell>
        </row>
        <row r="620">
          <cell r="AA620">
            <v>23.256</v>
          </cell>
        </row>
        <row r="621">
          <cell r="G621" t="str">
            <v>733008</v>
          </cell>
        </row>
        <row r="621">
          <cell r="Q621" t="str">
            <v>210</v>
          </cell>
        </row>
        <row r="621">
          <cell r="AA621">
            <v>10.08</v>
          </cell>
        </row>
        <row r="622">
          <cell r="G622" t="str">
            <v>733010</v>
          </cell>
        </row>
        <row r="622">
          <cell r="Q622" t="str">
            <v>208</v>
          </cell>
        </row>
        <row r="622">
          <cell r="AA622">
            <v>16.551</v>
          </cell>
        </row>
        <row r="623">
          <cell r="G623" t="str">
            <v>733010</v>
          </cell>
        </row>
        <row r="623">
          <cell r="Q623" t="str">
            <v>210</v>
          </cell>
        </row>
        <row r="623">
          <cell r="AA623">
            <v>1.036</v>
          </cell>
        </row>
        <row r="624">
          <cell r="G624" t="str">
            <v>733010</v>
          </cell>
        </row>
        <row r="624">
          <cell r="Q624" t="str">
            <v>210</v>
          </cell>
        </row>
        <row r="624">
          <cell r="AA624">
            <v>16.551</v>
          </cell>
        </row>
        <row r="625">
          <cell r="G625" t="str">
            <v>733010</v>
          </cell>
        </row>
        <row r="625">
          <cell r="Q625" t="str">
            <v>210</v>
          </cell>
        </row>
        <row r="625">
          <cell r="AA625">
            <v>0.621</v>
          </cell>
        </row>
        <row r="626">
          <cell r="G626" t="str">
            <v>733010</v>
          </cell>
        </row>
        <row r="626">
          <cell r="Q626" t="str">
            <v>210</v>
          </cell>
        </row>
        <row r="626">
          <cell r="AA626">
            <v>1.034</v>
          </cell>
        </row>
        <row r="627">
          <cell r="G627" t="str">
            <v>733010</v>
          </cell>
        </row>
        <row r="627">
          <cell r="Q627" t="str">
            <v>210</v>
          </cell>
        </row>
        <row r="627">
          <cell r="AA627">
            <v>3.103</v>
          </cell>
        </row>
        <row r="628">
          <cell r="G628" t="str">
            <v>733010</v>
          </cell>
        </row>
        <row r="628">
          <cell r="Q628" t="str">
            <v>210</v>
          </cell>
        </row>
        <row r="628">
          <cell r="AA628">
            <v>250</v>
          </cell>
        </row>
        <row r="629">
          <cell r="G629" t="str">
            <v>733010</v>
          </cell>
        </row>
        <row r="629">
          <cell r="Q629" t="str">
            <v>210</v>
          </cell>
        </row>
        <row r="629">
          <cell r="AA629">
            <v>20</v>
          </cell>
        </row>
        <row r="630">
          <cell r="G630" t="str">
            <v>733010</v>
          </cell>
        </row>
        <row r="630">
          <cell r="Q630" t="str">
            <v>210</v>
          </cell>
        </row>
        <row r="630">
          <cell r="AA630">
            <v>5</v>
          </cell>
        </row>
        <row r="631">
          <cell r="G631" t="str">
            <v>733010</v>
          </cell>
        </row>
        <row r="631">
          <cell r="Q631" t="str">
            <v>210</v>
          </cell>
        </row>
        <row r="631">
          <cell r="AA631">
            <v>44</v>
          </cell>
        </row>
        <row r="632">
          <cell r="G632" t="str">
            <v>733010</v>
          </cell>
        </row>
        <row r="632">
          <cell r="Q632" t="str">
            <v>210</v>
          </cell>
        </row>
        <row r="632">
          <cell r="AA632">
            <v>5</v>
          </cell>
        </row>
        <row r="633">
          <cell r="G633" t="str">
            <v>733010</v>
          </cell>
        </row>
        <row r="633">
          <cell r="Q633" t="str">
            <v>210</v>
          </cell>
        </row>
        <row r="633">
          <cell r="AA633">
            <v>45</v>
          </cell>
        </row>
        <row r="634">
          <cell r="G634" t="str">
            <v>733010</v>
          </cell>
        </row>
        <row r="634">
          <cell r="Q634" t="str">
            <v>210</v>
          </cell>
        </row>
        <row r="634">
          <cell r="AA634">
            <v>1</v>
          </cell>
        </row>
        <row r="635">
          <cell r="G635" t="str">
            <v>733010</v>
          </cell>
        </row>
        <row r="635">
          <cell r="Q635" t="str">
            <v>210</v>
          </cell>
        </row>
        <row r="635">
          <cell r="AA635">
            <v>4</v>
          </cell>
        </row>
        <row r="636">
          <cell r="G636" t="str">
            <v>733010</v>
          </cell>
        </row>
        <row r="636">
          <cell r="Q636" t="str">
            <v>210</v>
          </cell>
        </row>
        <row r="636">
          <cell r="AA636">
            <v>23</v>
          </cell>
        </row>
        <row r="637">
          <cell r="G637" t="str">
            <v>733010</v>
          </cell>
        </row>
        <row r="637">
          <cell r="Q637" t="str">
            <v>210</v>
          </cell>
        </row>
        <row r="637">
          <cell r="AA637">
            <v>20</v>
          </cell>
        </row>
        <row r="638">
          <cell r="G638" t="str">
            <v>733010</v>
          </cell>
        </row>
        <row r="638">
          <cell r="Q638" t="str">
            <v>210</v>
          </cell>
        </row>
        <row r="638">
          <cell r="AA638">
            <v>3</v>
          </cell>
        </row>
        <row r="639">
          <cell r="G639" t="str">
            <v>733010</v>
          </cell>
        </row>
        <row r="639">
          <cell r="Q639" t="str">
            <v>210</v>
          </cell>
        </row>
        <row r="639">
          <cell r="AA639">
            <v>3</v>
          </cell>
        </row>
        <row r="640">
          <cell r="G640" t="str">
            <v>733010</v>
          </cell>
        </row>
        <row r="640">
          <cell r="Q640" t="str">
            <v>210</v>
          </cell>
        </row>
        <row r="640">
          <cell r="AA640">
            <v>53</v>
          </cell>
        </row>
        <row r="641">
          <cell r="G641" t="str">
            <v>733010</v>
          </cell>
        </row>
        <row r="641">
          <cell r="Q641" t="str">
            <v>210</v>
          </cell>
        </row>
        <row r="641">
          <cell r="AA641">
            <v>5</v>
          </cell>
        </row>
        <row r="642">
          <cell r="G642" t="str">
            <v>733010</v>
          </cell>
        </row>
        <row r="642">
          <cell r="Q642" t="str">
            <v>210</v>
          </cell>
        </row>
        <row r="642">
          <cell r="AA642">
            <v>55.992</v>
          </cell>
        </row>
        <row r="643">
          <cell r="G643" t="str">
            <v>733010</v>
          </cell>
        </row>
        <row r="643">
          <cell r="Q643" t="str">
            <v>210</v>
          </cell>
        </row>
        <row r="643">
          <cell r="AA643">
            <v>37.327</v>
          </cell>
        </row>
        <row r="644">
          <cell r="G644" t="str">
            <v>733010</v>
          </cell>
        </row>
        <row r="644">
          <cell r="Q644" t="str">
            <v>221</v>
          </cell>
        </row>
        <row r="644">
          <cell r="AA644">
            <v>24.825</v>
          </cell>
        </row>
        <row r="645">
          <cell r="G645" t="str">
            <v>733010</v>
          </cell>
        </row>
        <row r="645">
          <cell r="Q645" t="str">
            <v>210</v>
          </cell>
        </row>
        <row r="645">
          <cell r="AA645">
            <v>156</v>
          </cell>
        </row>
        <row r="646">
          <cell r="G646" t="str">
            <v>733010</v>
          </cell>
        </row>
        <row r="646">
          <cell r="Q646" t="str">
            <v>210</v>
          </cell>
        </row>
        <row r="646">
          <cell r="AA646">
            <v>100.08</v>
          </cell>
        </row>
        <row r="647">
          <cell r="G647" t="str">
            <v>733010</v>
          </cell>
        </row>
        <row r="647">
          <cell r="Q647" t="str">
            <v>210</v>
          </cell>
        </row>
        <row r="647">
          <cell r="AA647">
            <v>22.72</v>
          </cell>
        </row>
        <row r="648">
          <cell r="G648" t="str">
            <v>733010</v>
          </cell>
        </row>
        <row r="648">
          <cell r="Q648" t="str">
            <v>210</v>
          </cell>
        </row>
        <row r="648">
          <cell r="AA648">
            <v>3.84</v>
          </cell>
        </row>
        <row r="649">
          <cell r="G649" t="str">
            <v>733011</v>
          </cell>
        </row>
        <row r="649">
          <cell r="Q649" t="str">
            <v>208</v>
          </cell>
        </row>
        <row r="649">
          <cell r="AA649">
            <v>8.152</v>
          </cell>
        </row>
        <row r="650">
          <cell r="G650" t="str">
            <v>733011</v>
          </cell>
        </row>
        <row r="650">
          <cell r="Q650" t="str">
            <v>210</v>
          </cell>
        </row>
        <row r="650">
          <cell r="AA650">
            <v>0.539</v>
          </cell>
        </row>
        <row r="651">
          <cell r="G651" t="str">
            <v>733011</v>
          </cell>
        </row>
        <row r="651">
          <cell r="Q651" t="str">
            <v>210</v>
          </cell>
        </row>
        <row r="651">
          <cell r="AA651">
            <v>8.152</v>
          </cell>
        </row>
        <row r="652">
          <cell r="G652" t="str">
            <v>733011</v>
          </cell>
        </row>
        <row r="652">
          <cell r="Q652" t="str">
            <v>210</v>
          </cell>
        </row>
        <row r="652">
          <cell r="AA652">
            <v>0.305</v>
          </cell>
        </row>
        <row r="653">
          <cell r="G653" t="str">
            <v>733011</v>
          </cell>
        </row>
        <row r="653">
          <cell r="Q653" t="str">
            <v>210</v>
          </cell>
        </row>
        <row r="653">
          <cell r="AA653">
            <v>0.51</v>
          </cell>
        </row>
        <row r="654">
          <cell r="G654" t="str">
            <v>733011</v>
          </cell>
        </row>
        <row r="654">
          <cell r="Q654" t="str">
            <v>210</v>
          </cell>
        </row>
        <row r="654">
          <cell r="AA654">
            <v>1.528</v>
          </cell>
        </row>
        <row r="655">
          <cell r="G655" t="str">
            <v>733011</v>
          </cell>
        </row>
        <row r="655">
          <cell r="Q655" t="str">
            <v>210</v>
          </cell>
        </row>
        <row r="655">
          <cell r="AA655">
            <v>3</v>
          </cell>
        </row>
        <row r="656">
          <cell r="G656" t="str">
            <v>733011</v>
          </cell>
        </row>
        <row r="656">
          <cell r="Q656" t="str">
            <v>210</v>
          </cell>
        </row>
        <row r="656">
          <cell r="AA656">
            <v>0.6</v>
          </cell>
        </row>
        <row r="657">
          <cell r="G657" t="str">
            <v>733011</v>
          </cell>
        </row>
        <row r="657">
          <cell r="Q657" t="str">
            <v>210</v>
          </cell>
        </row>
        <row r="657">
          <cell r="AA657">
            <v>3</v>
          </cell>
        </row>
        <row r="658">
          <cell r="G658" t="str">
            <v>733011</v>
          </cell>
        </row>
        <row r="658">
          <cell r="Q658" t="str">
            <v>210</v>
          </cell>
        </row>
        <row r="658">
          <cell r="AA658">
            <v>15</v>
          </cell>
        </row>
        <row r="659">
          <cell r="G659" t="str">
            <v>733011</v>
          </cell>
        </row>
        <row r="659">
          <cell r="Q659" t="str">
            <v>210</v>
          </cell>
        </row>
        <row r="659">
          <cell r="AA659">
            <v>4</v>
          </cell>
        </row>
        <row r="660">
          <cell r="G660" t="str">
            <v>733011</v>
          </cell>
        </row>
        <row r="660">
          <cell r="Q660" t="str">
            <v>210</v>
          </cell>
        </row>
        <row r="660">
          <cell r="AA660">
            <v>2</v>
          </cell>
        </row>
        <row r="661">
          <cell r="G661" t="str">
            <v>733011</v>
          </cell>
        </row>
        <row r="661">
          <cell r="Q661" t="str">
            <v>210</v>
          </cell>
        </row>
        <row r="661">
          <cell r="AA661">
            <v>17</v>
          </cell>
        </row>
        <row r="662">
          <cell r="G662" t="str">
            <v>733011</v>
          </cell>
        </row>
        <row r="662">
          <cell r="Q662" t="str">
            <v>210</v>
          </cell>
        </row>
        <row r="662">
          <cell r="AA662">
            <v>29.295</v>
          </cell>
        </row>
        <row r="663">
          <cell r="G663" t="str">
            <v>733011</v>
          </cell>
        </row>
        <row r="663">
          <cell r="Q663" t="str">
            <v>210</v>
          </cell>
        </row>
        <row r="663">
          <cell r="AA663">
            <v>19.617</v>
          </cell>
        </row>
        <row r="664">
          <cell r="G664" t="str">
            <v>733011</v>
          </cell>
        </row>
        <row r="664">
          <cell r="Q664" t="str">
            <v>221</v>
          </cell>
        </row>
        <row r="664">
          <cell r="AA664">
            <v>12.229</v>
          </cell>
        </row>
        <row r="665">
          <cell r="G665" t="str">
            <v>733011</v>
          </cell>
        </row>
        <row r="665">
          <cell r="Q665" t="str">
            <v>210</v>
          </cell>
        </row>
        <row r="665">
          <cell r="AA665">
            <v>39.52</v>
          </cell>
        </row>
        <row r="666">
          <cell r="G666" t="str">
            <v>733011</v>
          </cell>
        </row>
        <row r="666">
          <cell r="Q666" t="str">
            <v>210</v>
          </cell>
        </row>
        <row r="666">
          <cell r="AA666">
            <v>25.354</v>
          </cell>
        </row>
        <row r="667">
          <cell r="G667" t="str">
            <v>733011</v>
          </cell>
        </row>
        <row r="667">
          <cell r="Q667" t="str">
            <v>210</v>
          </cell>
        </row>
        <row r="667">
          <cell r="AA667">
            <v>15.856</v>
          </cell>
        </row>
        <row r="668">
          <cell r="G668" t="str">
            <v>733011</v>
          </cell>
        </row>
        <row r="668">
          <cell r="Q668" t="str">
            <v>210</v>
          </cell>
        </row>
        <row r="668">
          <cell r="AA668">
            <v>2.432</v>
          </cell>
        </row>
        <row r="669">
          <cell r="G669" t="str">
            <v>733012</v>
          </cell>
        </row>
        <row r="669">
          <cell r="Q669" t="str">
            <v>208</v>
          </cell>
        </row>
        <row r="669">
          <cell r="AA669">
            <v>10.43</v>
          </cell>
        </row>
        <row r="670">
          <cell r="G670" t="str">
            <v>733012</v>
          </cell>
        </row>
        <row r="670">
          <cell r="Q670" t="str">
            <v>210</v>
          </cell>
        </row>
        <row r="670">
          <cell r="AA670">
            <v>0.689</v>
          </cell>
        </row>
        <row r="671">
          <cell r="G671" t="str">
            <v>733012</v>
          </cell>
        </row>
        <row r="671">
          <cell r="Q671" t="str">
            <v>210</v>
          </cell>
        </row>
        <row r="671">
          <cell r="AA671">
            <v>10.43</v>
          </cell>
        </row>
        <row r="672">
          <cell r="G672" t="str">
            <v>733012</v>
          </cell>
        </row>
        <row r="672">
          <cell r="Q672" t="str">
            <v>210</v>
          </cell>
        </row>
        <row r="672">
          <cell r="AA672">
            <v>0.391</v>
          </cell>
        </row>
        <row r="673">
          <cell r="G673" t="str">
            <v>733012</v>
          </cell>
        </row>
        <row r="673">
          <cell r="Q673" t="str">
            <v>210</v>
          </cell>
        </row>
        <row r="673">
          <cell r="AA673">
            <v>0.652</v>
          </cell>
        </row>
        <row r="674">
          <cell r="G674" t="str">
            <v>733012</v>
          </cell>
        </row>
        <row r="674">
          <cell r="Q674" t="str">
            <v>210</v>
          </cell>
        </row>
        <row r="674">
          <cell r="AA674">
            <v>1.956</v>
          </cell>
        </row>
        <row r="675">
          <cell r="G675" t="str">
            <v>733012</v>
          </cell>
        </row>
        <row r="675">
          <cell r="Q675" t="str">
            <v>210</v>
          </cell>
        </row>
        <row r="675">
          <cell r="AA675">
            <v>15</v>
          </cell>
        </row>
        <row r="676">
          <cell r="G676" t="str">
            <v>733012</v>
          </cell>
        </row>
        <row r="676">
          <cell r="Q676" t="str">
            <v>210</v>
          </cell>
        </row>
        <row r="676">
          <cell r="AA676">
            <v>4</v>
          </cell>
        </row>
        <row r="677">
          <cell r="G677" t="str">
            <v>733012</v>
          </cell>
        </row>
        <row r="677">
          <cell r="Q677" t="str">
            <v>210</v>
          </cell>
        </row>
        <row r="677">
          <cell r="AA677">
            <v>1</v>
          </cell>
        </row>
        <row r="678">
          <cell r="G678" t="str">
            <v>733012</v>
          </cell>
        </row>
        <row r="678">
          <cell r="Q678" t="str">
            <v>210</v>
          </cell>
        </row>
        <row r="678">
          <cell r="AA678">
            <v>2.5</v>
          </cell>
        </row>
        <row r="679">
          <cell r="G679" t="str">
            <v>733012</v>
          </cell>
        </row>
        <row r="679">
          <cell r="Q679" t="str">
            <v>210</v>
          </cell>
        </row>
        <row r="679">
          <cell r="AA679">
            <v>15</v>
          </cell>
        </row>
        <row r="680">
          <cell r="G680" t="str">
            <v>733012</v>
          </cell>
        </row>
        <row r="680">
          <cell r="Q680" t="str">
            <v>210</v>
          </cell>
        </row>
        <row r="680">
          <cell r="AA680">
            <v>5</v>
          </cell>
        </row>
        <row r="681">
          <cell r="G681" t="str">
            <v>733012</v>
          </cell>
        </row>
        <row r="681">
          <cell r="Q681" t="str">
            <v>210</v>
          </cell>
        </row>
        <row r="681">
          <cell r="AA681">
            <v>20</v>
          </cell>
        </row>
        <row r="682">
          <cell r="G682" t="str">
            <v>733012</v>
          </cell>
        </row>
        <row r="682">
          <cell r="Q682" t="str">
            <v>210</v>
          </cell>
        </row>
        <row r="682">
          <cell r="AA682">
            <v>6</v>
          </cell>
        </row>
        <row r="683">
          <cell r="G683" t="str">
            <v>733012</v>
          </cell>
        </row>
        <row r="683">
          <cell r="Q683" t="str">
            <v>210</v>
          </cell>
        </row>
        <row r="683">
          <cell r="AA683">
            <v>0.5</v>
          </cell>
        </row>
        <row r="684">
          <cell r="G684" t="str">
            <v>733012</v>
          </cell>
        </row>
        <row r="684">
          <cell r="Q684" t="str">
            <v>210</v>
          </cell>
        </row>
        <row r="684">
          <cell r="AA684">
            <v>5</v>
          </cell>
        </row>
        <row r="685">
          <cell r="G685" t="str">
            <v>733012</v>
          </cell>
        </row>
        <row r="685">
          <cell r="Q685" t="str">
            <v>210</v>
          </cell>
        </row>
        <row r="685">
          <cell r="AA685">
            <v>30</v>
          </cell>
        </row>
        <row r="686">
          <cell r="G686" t="str">
            <v>733012</v>
          </cell>
        </row>
        <row r="686">
          <cell r="Q686" t="str">
            <v>210</v>
          </cell>
        </row>
        <row r="686">
          <cell r="AA686">
            <v>10</v>
          </cell>
        </row>
        <row r="687">
          <cell r="G687" t="str">
            <v>733012</v>
          </cell>
        </row>
        <row r="687">
          <cell r="Q687" t="str">
            <v>210</v>
          </cell>
        </row>
        <row r="687">
          <cell r="AA687">
            <v>320</v>
          </cell>
        </row>
        <row r="688">
          <cell r="G688" t="str">
            <v>733012</v>
          </cell>
        </row>
        <row r="688">
          <cell r="Q688" t="str">
            <v>210</v>
          </cell>
        </row>
        <row r="688">
          <cell r="AA688">
            <v>12</v>
          </cell>
        </row>
        <row r="689">
          <cell r="G689" t="str">
            <v>733012</v>
          </cell>
        </row>
        <row r="689">
          <cell r="Q689" t="str">
            <v>210</v>
          </cell>
        </row>
        <row r="689">
          <cell r="AA689">
            <v>30</v>
          </cell>
        </row>
        <row r="690">
          <cell r="G690" t="str">
            <v>733012</v>
          </cell>
        </row>
        <row r="690">
          <cell r="Q690" t="str">
            <v>210</v>
          </cell>
        </row>
        <row r="690">
          <cell r="AA690">
            <v>5</v>
          </cell>
        </row>
        <row r="691">
          <cell r="G691" t="str">
            <v>733012</v>
          </cell>
        </row>
        <row r="691">
          <cell r="Q691" t="str">
            <v>210</v>
          </cell>
        </row>
        <row r="691">
          <cell r="AA691">
            <v>24.5</v>
          </cell>
        </row>
        <row r="692">
          <cell r="G692" t="str">
            <v>733012</v>
          </cell>
        </row>
        <row r="692">
          <cell r="Q692" t="str">
            <v>210</v>
          </cell>
        </row>
        <row r="692">
          <cell r="AA692">
            <v>38.021</v>
          </cell>
        </row>
        <row r="693">
          <cell r="G693" t="str">
            <v>733012</v>
          </cell>
        </row>
        <row r="693">
          <cell r="Q693" t="str">
            <v>210</v>
          </cell>
        </row>
        <row r="693">
          <cell r="AA693">
            <v>25.348</v>
          </cell>
        </row>
        <row r="694">
          <cell r="G694" t="str">
            <v>733012</v>
          </cell>
        </row>
        <row r="694">
          <cell r="Q694" t="str">
            <v>221</v>
          </cell>
        </row>
        <row r="694">
          <cell r="AA694">
            <v>15.644</v>
          </cell>
        </row>
        <row r="695">
          <cell r="G695" t="str">
            <v>733012</v>
          </cell>
        </row>
        <row r="695">
          <cell r="Q695" t="str">
            <v>210</v>
          </cell>
        </row>
        <row r="695">
          <cell r="AA695">
            <v>49.92</v>
          </cell>
        </row>
        <row r="696">
          <cell r="G696" t="str">
            <v>733012</v>
          </cell>
        </row>
        <row r="696">
          <cell r="Q696" t="str">
            <v>210</v>
          </cell>
        </row>
        <row r="696">
          <cell r="AA696">
            <v>32.026</v>
          </cell>
        </row>
        <row r="697">
          <cell r="G697" t="str">
            <v>733012</v>
          </cell>
        </row>
        <row r="697">
          <cell r="Q697" t="str">
            <v>210</v>
          </cell>
        </row>
        <row r="697">
          <cell r="AA697">
            <v>23.376</v>
          </cell>
        </row>
        <row r="698">
          <cell r="G698" t="str">
            <v>733012</v>
          </cell>
        </row>
        <row r="698">
          <cell r="Q698" t="str">
            <v>210</v>
          </cell>
        </row>
        <row r="698">
          <cell r="AA698">
            <v>3.072</v>
          </cell>
        </row>
        <row r="699">
          <cell r="G699" t="str">
            <v>733013</v>
          </cell>
        </row>
        <row r="699">
          <cell r="Q699" t="str">
            <v>208</v>
          </cell>
        </row>
        <row r="699">
          <cell r="AA699">
            <v>7.805</v>
          </cell>
        </row>
        <row r="700">
          <cell r="G700" t="str">
            <v>733013</v>
          </cell>
        </row>
        <row r="700">
          <cell r="Q700" t="str">
            <v>210</v>
          </cell>
        </row>
        <row r="700">
          <cell r="AA700">
            <v>0.49</v>
          </cell>
        </row>
        <row r="701">
          <cell r="G701" t="str">
            <v>733013</v>
          </cell>
        </row>
        <row r="701">
          <cell r="Q701" t="str">
            <v>210</v>
          </cell>
        </row>
        <row r="701">
          <cell r="AA701">
            <v>7.805</v>
          </cell>
        </row>
        <row r="702">
          <cell r="G702" t="str">
            <v>733013</v>
          </cell>
        </row>
        <row r="702">
          <cell r="Q702" t="str">
            <v>210</v>
          </cell>
        </row>
        <row r="702">
          <cell r="AA702">
            <v>0.293</v>
          </cell>
        </row>
        <row r="703">
          <cell r="G703" t="str">
            <v>733013</v>
          </cell>
        </row>
        <row r="703">
          <cell r="Q703" t="str">
            <v>210</v>
          </cell>
        </row>
        <row r="703">
          <cell r="AA703">
            <v>1.464</v>
          </cell>
        </row>
        <row r="704">
          <cell r="G704" t="str">
            <v>733013</v>
          </cell>
        </row>
        <row r="704">
          <cell r="Q704" t="str">
            <v>210</v>
          </cell>
        </row>
        <row r="704">
          <cell r="AA704">
            <v>15</v>
          </cell>
        </row>
        <row r="705">
          <cell r="G705" t="str">
            <v>733013</v>
          </cell>
        </row>
        <row r="705">
          <cell r="Q705" t="str">
            <v>210</v>
          </cell>
        </row>
        <row r="705">
          <cell r="AA705">
            <v>10</v>
          </cell>
        </row>
        <row r="706">
          <cell r="G706" t="str">
            <v>733013</v>
          </cell>
        </row>
        <row r="706">
          <cell r="Q706" t="str">
            <v>210</v>
          </cell>
        </row>
        <row r="706">
          <cell r="AA706">
            <v>3</v>
          </cell>
        </row>
        <row r="707">
          <cell r="G707" t="str">
            <v>733013</v>
          </cell>
        </row>
        <row r="707">
          <cell r="Q707" t="str">
            <v>210</v>
          </cell>
        </row>
        <row r="707">
          <cell r="AA707">
            <v>15</v>
          </cell>
        </row>
        <row r="708">
          <cell r="G708" t="str">
            <v>733013</v>
          </cell>
        </row>
        <row r="708">
          <cell r="Q708" t="str">
            <v>210</v>
          </cell>
        </row>
        <row r="708">
          <cell r="AA708">
            <v>6</v>
          </cell>
        </row>
        <row r="709">
          <cell r="G709" t="str">
            <v>733013</v>
          </cell>
        </row>
        <row r="709">
          <cell r="Q709" t="str">
            <v>210</v>
          </cell>
        </row>
        <row r="709">
          <cell r="AA709">
            <v>15</v>
          </cell>
        </row>
        <row r="710">
          <cell r="G710" t="str">
            <v>733013</v>
          </cell>
        </row>
        <row r="710">
          <cell r="Q710" t="str">
            <v>210</v>
          </cell>
        </row>
        <row r="710">
          <cell r="AA710">
            <v>2.439</v>
          </cell>
        </row>
        <row r="711">
          <cell r="G711" t="str">
            <v>733013</v>
          </cell>
        </row>
        <row r="711">
          <cell r="Q711" t="str">
            <v>210</v>
          </cell>
        </row>
        <row r="711">
          <cell r="AA711">
            <v>1.764</v>
          </cell>
        </row>
        <row r="712">
          <cell r="G712" t="str">
            <v>733013</v>
          </cell>
        </row>
        <row r="712">
          <cell r="Q712" t="str">
            <v>210</v>
          </cell>
        </row>
        <row r="712">
          <cell r="AA712">
            <v>4.878</v>
          </cell>
        </row>
        <row r="713">
          <cell r="G713" t="str">
            <v>733013</v>
          </cell>
        </row>
        <row r="713">
          <cell r="Q713" t="str">
            <v>210</v>
          </cell>
        </row>
        <row r="713">
          <cell r="AA713">
            <v>3.528</v>
          </cell>
        </row>
        <row r="714">
          <cell r="G714" t="str">
            <v>733013</v>
          </cell>
        </row>
        <row r="714">
          <cell r="Q714" t="str">
            <v>210</v>
          </cell>
        </row>
        <row r="714">
          <cell r="AA714">
            <v>28.795</v>
          </cell>
        </row>
        <row r="715">
          <cell r="G715" t="str">
            <v>733013</v>
          </cell>
        </row>
        <row r="715">
          <cell r="Q715" t="str">
            <v>210</v>
          </cell>
        </row>
        <row r="715">
          <cell r="AA715">
            <v>19.197</v>
          </cell>
        </row>
        <row r="716">
          <cell r="G716" t="str">
            <v>733013</v>
          </cell>
        </row>
        <row r="716">
          <cell r="Q716" t="str">
            <v>221</v>
          </cell>
        </row>
        <row r="716">
          <cell r="AA716">
            <v>11.708</v>
          </cell>
        </row>
        <row r="717">
          <cell r="G717" t="str">
            <v>733013</v>
          </cell>
        </row>
        <row r="717">
          <cell r="Q717" t="str">
            <v>210</v>
          </cell>
        </row>
        <row r="717">
          <cell r="AA717">
            <v>40.56</v>
          </cell>
        </row>
        <row r="718">
          <cell r="G718" t="str">
            <v>733013</v>
          </cell>
        </row>
        <row r="718">
          <cell r="Q718" t="str">
            <v>210</v>
          </cell>
        </row>
        <row r="718">
          <cell r="AA718">
            <v>26.021</v>
          </cell>
        </row>
        <row r="719">
          <cell r="G719" t="str">
            <v>733013</v>
          </cell>
        </row>
        <row r="719">
          <cell r="Q719" t="str">
            <v>210</v>
          </cell>
        </row>
        <row r="719">
          <cell r="AA719">
            <v>12.168</v>
          </cell>
        </row>
        <row r="720">
          <cell r="G720" t="str">
            <v>733013</v>
          </cell>
        </row>
        <row r="720">
          <cell r="Q720" t="str">
            <v>210</v>
          </cell>
        </row>
        <row r="720">
          <cell r="AA720">
            <v>2.496</v>
          </cell>
        </row>
        <row r="721">
          <cell r="G721" t="str">
            <v>733014</v>
          </cell>
        </row>
        <row r="721">
          <cell r="Q721" t="str">
            <v>208</v>
          </cell>
        </row>
        <row r="721">
          <cell r="AA721">
            <v>8.425</v>
          </cell>
        </row>
        <row r="722">
          <cell r="G722" t="str">
            <v>733014</v>
          </cell>
        </row>
        <row r="722">
          <cell r="Q722" t="str">
            <v>210</v>
          </cell>
        </row>
        <row r="722">
          <cell r="AA722">
            <v>0.529</v>
          </cell>
        </row>
        <row r="723">
          <cell r="G723" t="str">
            <v>733014</v>
          </cell>
        </row>
        <row r="723">
          <cell r="Q723" t="str">
            <v>210</v>
          </cell>
        </row>
        <row r="723">
          <cell r="AA723">
            <v>8.425</v>
          </cell>
        </row>
        <row r="724">
          <cell r="G724" t="str">
            <v>733014</v>
          </cell>
        </row>
        <row r="724">
          <cell r="Q724" t="str">
            <v>210</v>
          </cell>
        </row>
        <row r="724">
          <cell r="AA724">
            <v>0.316</v>
          </cell>
        </row>
        <row r="725">
          <cell r="G725" t="str">
            <v>733014</v>
          </cell>
        </row>
        <row r="725">
          <cell r="Q725" t="str">
            <v>210</v>
          </cell>
        </row>
        <row r="725">
          <cell r="AA725">
            <v>0.526</v>
          </cell>
        </row>
        <row r="726">
          <cell r="G726" t="str">
            <v>733014</v>
          </cell>
        </row>
        <row r="726">
          <cell r="Q726" t="str">
            <v>210</v>
          </cell>
        </row>
        <row r="726">
          <cell r="AA726">
            <v>1.58</v>
          </cell>
        </row>
        <row r="727">
          <cell r="G727" t="str">
            <v>733014</v>
          </cell>
        </row>
        <row r="727">
          <cell r="Q727" t="str">
            <v>210</v>
          </cell>
        </row>
        <row r="727">
          <cell r="AA727">
            <v>13</v>
          </cell>
        </row>
        <row r="728">
          <cell r="G728" t="str">
            <v>733014</v>
          </cell>
        </row>
        <row r="728">
          <cell r="Q728" t="str">
            <v>210</v>
          </cell>
        </row>
        <row r="728">
          <cell r="AA728">
            <v>3</v>
          </cell>
        </row>
        <row r="729">
          <cell r="G729" t="str">
            <v>733014</v>
          </cell>
        </row>
        <row r="729">
          <cell r="Q729" t="str">
            <v>210</v>
          </cell>
        </row>
        <row r="729">
          <cell r="AA729">
            <v>6</v>
          </cell>
        </row>
        <row r="730">
          <cell r="G730" t="str">
            <v>733014</v>
          </cell>
        </row>
        <row r="730">
          <cell r="Q730" t="str">
            <v>210</v>
          </cell>
        </row>
        <row r="730">
          <cell r="AA730">
            <v>1.5</v>
          </cell>
        </row>
        <row r="731">
          <cell r="G731" t="str">
            <v>733014</v>
          </cell>
        </row>
        <row r="731">
          <cell r="Q731" t="str">
            <v>210</v>
          </cell>
        </row>
        <row r="731">
          <cell r="AA731">
            <v>15</v>
          </cell>
        </row>
        <row r="732">
          <cell r="G732" t="str">
            <v>733014</v>
          </cell>
        </row>
        <row r="732">
          <cell r="Q732" t="str">
            <v>210</v>
          </cell>
        </row>
        <row r="732">
          <cell r="AA732">
            <v>20</v>
          </cell>
        </row>
        <row r="733">
          <cell r="G733" t="str">
            <v>733014</v>
          </cell>
        </row>
        <row r="733">
          <cell r="Q733" t="str">
            <v>210</v>
          </cell>
        </row>
        <row r="733">
          <cell r="AA733">
            <v>50</v>
          </cell>
        </row>
        <row r="734">
          <cell r="G734" t="str">
            <v>733014</v>
          </cell>
        </row>
        <row r="734">
          <cell r="Q734" t="str">
            <v>210</v>
          </cell>
        </row>
        <row r="734">
          <cell r="AA734">
            <v>4</v>
          </cell>
        </row>
        <row r="735">
          <cell r="G735" t="str">
            <v>733014</v>
          </cell>
        </row>
        <row r="735">
          <cell r="Q735" t="str">
            <v>210</v>
          </cell>
        </row>
        <row r="735">
          <cell r="AA735">
            <v>1.888</v>
          </cell>
        </row>
        <row r="736">
          <cell r="G736" t="str">
            <v>733014</v>
          </cell>
        </row>
        <row r="736">
          <cell r="Q736" t="str">
            <v>210</v>
          </cell>
        </row>
        <row r="736">
          <cell r="AA736">
            <v>5.403</v>
          </cell>
        </row>
        <row r="737">
          <cell r="G737" t="str">
            <v>733014</v>
          </cell>
        </row>
        <row r="737">
          <cell r="Q737" t="str">
            <v>210</v>
          </cell>
        </row>
        <row r="737">
          <cell r="AA737">
            <v>3.777</v>
          </cell>
        </row>
        <row r="738">
          <cell r="G738" t="str">
            <v>733014</v>
          </cell>
        </row>
        <row r="738">
          <cell r="Q738" t="str">
            <v>210</v>
          </cell>
        </row>
        <row r="738">
          <cell r="AA738">
            <v>30.329</v>
          </cell>
        </row>
        <row r="739">
          <cell r="G739" t="str">
            <v>733014</v>
          </cell>
        </row>
        <row r="739">
          <cell r="Q739" t="str">
            <v>210</v>
          </cell>
        </row>
        <row r="739">
          <cell r="AA739">
            <v>20.22</v>
          </cell>
        </row>
        <row r="740">
          <cell r="G740" t="str">
            <v>733014</v>
          </cell>
        </row>
        <row r="740">
          <cell r="Q740" t="str">
            <v>221</v>
          </cell>
        </row>
        <row r="740">
          <cell r="AA740">
            <v>12.637</v>
          </cell>
        </row>
        <row r="741">
          <cell r="G741" t="str">
            <v>733014</v>
          </cell>
        </row>
        <row r="741">
          <cell r="Q741" t="str">
            <v>210</v>
          </cell>
        </row>
        <row r="741">
          <cell r="AA741">
            <v>41.6</v>
          </cell>
        </row>
        <row r="742">
          <cell r="G742" t="str">
            <v>733014</v>
          </cell>
        </row>
        <row r="742">
          <cell r="Q742" t="str">
            <v>210</v>
          </cell>
        </row>
        <row r="742">
          <cell r="AA742">
            <v>26.688</v>
          </cell>
        </row>
        <row r="743">
          <cell r="G743" t="str">
            <v>733014</v>
          </cell>
        </row>
        <row r="743">
          <cell r="Q743" t="str">
            <v>210</v>
          </cell>
        </row>
        <row r="743">
          <cell r="AA743">
            <v>12.48</v>
          </cell>
        </row>
        <row r="744">
          <cell r="G744" t="str">
            <v>733014</v>
          </cell>
        </row>
        <row r="744">
          <cell r="Q744" t="str">
            <v>210</v>
          </cell>
        </row>
        <row r="744">
          <cell r="AA744">
            <v>2.56</v>
          </cell>
        </row>
        <row r="745">
          <cell r="G745" t="str">
            <v>733015</v>
          </cell>
        </row>
        <row r="745">
          <cell r="Q745" t="str">
            <v>208</v>
          </cell>
        </row>
        <row r="745">
          <cell r="AA745">
            <v>3.302</v>
          </cell>
        </row>
        <row r="746">
          <cell r="G746" t="str">
            <v>733015</v>
          </cell>
        </row>
        <row r="746">
          <cell r="Q746" t="str">
            <v>210</v>
          </cell>
        </row>
        <row r="746">
          <cell r="AA746">
            <v>0.219</v>
          </cell>
        </row>
        <row r="747">
          <cell r="G747" t="str">
            <v>733015</v>
          </cell>
        </row>
        <row r="747">
          <cell r="Q747" t="str">
            <v>210</v>
          </cell>
        </row>
        <row r="747">
          <cell r="AA747">
            <v>3.302</v>
          </cell>
        </row>
        <row r="748">
          <cell r="G748" t="str">
            <v>733015</v>
          </cell>
        </row>
        <row r="748">
          <cell r="Q748" t="str">
            <v>210</v>
          </cell>
        </row>
        <row r="748">
          <cell r="AA748">
            <v>0.124</v>
          </cell>
        </row>
        <row r="749">
          <cell r="G749" t="str">
            <v>733015</v>
          </cell>
        </row>
        <row r="749">
          <cell r="Q749" t="str">
            <v>210</v>
          </cell>
        </row>
        <row r="749">
          <cell r="AA749">
            <v>0.206</v>
          </cell>
        </row>
        <row r="750">
          <cell r="G750" t="str">
            <v>733015</v>
          </cell>
        </row>
        <row r="750">
          <cell r="Q750" t="str">
            <v>210</v>
          </cell>
        </row>
        <row r="750">
          <cell r="AA750">
            <v>0.619</v>
          </cell>
        </row>
        <row r="751">
          <cell r="G751" t="str">
            <v>733015</v>
          </cell>
        </row>
        <row r="751">
          <cell r="Q751" t="str">
            <v>210</v>
          </cell>
        </row>
        <row r="751">
          <cell r="AA751">
            <v>3</v>
          </cell>
        </row>
        <row r="752">
          <cell r="G752" t="str">
            <v>733015</v>
          </cell>
        </row>
        <row r="752">
          <cell r="Q752" t="str">
            <v>210</v>
          </cell>
        </row>
        <row r="752">
          <cell r="AA752">
            <v>7</v>
          </cell>
        </row>
        <row r="753">
          <cell r="G753" t="str">
            <v>733015</v>
          </cell>
        </row>
        <row r="753">
          <cell r="Q753" t="str">
            <v>210</v>
          </cell>
        </row>
        <row r="753">
          <cell r="AA753">
            <v>0.4</v>
          </cell>
        </row>
        <row r="754">
          <cell r="G754" t="str">
            <v>733015</v>
          </cell>
        </row>
        <row r="754">
          <cell r="Q754" t="str">
            <v>210</v>
          </cell>
        </row>
        <row r="754">
          <cell r="AA754">
            <v>5</v>
          </cell>
        </row>
        <row r="755">
          <cell r="G755" t="str">
            <v>733015</v>
          </cell>
        </row>
        <row r="755">
          <cell r="Q755" t="str">
            <v>210</v>
          </cell>
        </row>
        <row r="755">
          <cell r="AA755">
            <v>1</v>
          </cell>
        </row>
        <row r="756">
          <cell r="G756" t="str">
            <v>733015</v>
          </cell>
        </row>
        <row r="756">
          <cell r="Q756" t="str">
            <v>210</v>
          </cell>
        </row>
        <row r="756">
          <cell r="AA756">
            <v>5</v>
          </cell>
        </row>
        <row r="757">
          <cell r="G757" t="str">
            <v>733015</v>
          </cell>
        </row>
        <row r="757">
          <cell r="Q757" t="str">
            <v>210</v>
          </cell>
        </row>
        <row r="757">
          <cell r="AA757">
            <v>8.33</v>
          </cell>
        </row>
        <row r="758">
          <cell r="G758" t="str">
            <v>733015</v>
          </cell>
        </row>
        <row r="758">
          <cell r="Q758" t="str">
            <v>210</v>
          </cell>
        </row>
        <row r="758">
          <cell r="AA758">
            <v>2</v>
          </cell>
        </row>
        <row r="759">
          <cell r="G759" t="str">
            <v>733015</v>
          </cell>
        </row>
        <row r="759">
          <cell r="Q759" t="str">
            <v>210</v>
          </cell>
        </row>
        <row r="759">
          <cell r="AA759">
            <v>28</v>
          </cell>
        </row>
        <row r="760">
          <cell r="G760" t="str">
            <v>733015</v>
          </cell>
        </row>
        <row r="760">
          <cell r="Q760" t="str">
            <v>210</v>
          </cell>
        </row>
        <row r="760">
          <cell r="AA760">
            <v>10</v>
          </cell>
        </row>
        <row r="761">
          <cell r="G761" t="str">
            <v>733015</v>
          </cell>
        </row>
        <row r="761">
          <cell r="Q761" t="str">
            <v>210</v>
          </cell>
        </row>
        <row r="761">
          <cell r="AA761">
            <v>14.76</v>
          </cell>
        </row>
        <row r="762">
          <cell r="G762" t="str">
            <v>733015</v>
          </cell>
        </row>
        <row r="762">
          <cell r="Q762" t="str">
            <v>210</v>
          </cell>
        </row>
        <row r="762">
          <cell r="AA762">
            <v>0.2</v>
          </cell>
        </row>
        <row r="763">
          <cell r="G763" t="str">
            <v>733015</v>
          </cell>
        </row>
        <row r="763">
          <cell r="Q763" t="str">
            <v>210</v>
          </cell>
        </row>
        <row r="763">
          <cell r="AA763">
            <v>0.1</v>
          </cell>
        </row>
        <row r="764">
          <cell r="G764" t="str">
            <v>733015</v>
          </cell>
        </row>
        <row r="764">
          <cell r="Q764" t="str">
            <v>210</v>
          </cell>
        </row>
        <row r="764">
          <cell r="AA764">
            <v>0.762</v>
          </cell>
        </row>
        <row r="765">
          <cell r="G765" t="str">
            <v>733015</v>
          </cell>
        </row>
        <row r="765">
          <cell r="Q765" t="str">
            <v>210</v>
          </cell>
        </row>
        <row r="765">
          <cell r="AA765">
            <v>2.064</v>
          </cell>
        </row>
        <row r="766">
          <cell r="G766" t="str">
            <v>733015</v>
          </cell>
        </row>
        <row r="766">
          <cell r="Q766" t="str">
            <v>210</v>
          </cell>
        </row>
        <row r="766">
          <cell r="AA766">
            <v>1.524</v>
          </cell>
        </row>
        <row r="767">
          <cell r="G767" t="str">
            <v>733015</v>
          </cell>
        </row>
        <row r="767">
          <cell r="Q767" t="str">
            <v>210</v>
          </cell>
        </row>
        <row r="767">
          <cell r="AA767">
            <v>11.911</v>
          </cell>
        </row>
        <row r="768">
          <cell r="G768" t="str">
            <v>733015</v>
          </cell>
        </row>
        <row r="768">
          <cell r="Q768" t="str">
            <v>210</v>
          </cell>
        </row>
        <row r="768">
          <cell r="AA768">
            <v>7.94</v>
          </cell>
        </row>
        <row r="769">
          <cell r="G769" t="str">
            <v>733015</v>
          </cell>
        </row>
        <row r="769">
          <cell r="Q769" t="str">
            <v>221</v>
          </cell>
        </row>
        <row r="769">
          <cell r="AA769">
            <v>4.953</v>
          </cell>
        </row>
        <row r="770">
          <cell r="G770" t="str">
            <v>733015</v>
          </cell>
        </row>
        <row r="770">
          <cell r="Q770" t="str">
            <v>210</v>
          </cell>
        </row>
        <row r="770">
          <cell r="AA770">
            <v>17.68</v>
          </cell>
        </row>
        <row r="771">
          <cell r="G771" t="str">
            <v>733015</v>
          </cell>
        </row>
        <row r="771">
          <cell r="Q771" t="str">
            <v>210</v>
          </cell>
        </row>
        <row r="771">
          <cell r="AA771">
            <v>11.342</v>
          </cell>
        </row>
        <row r="772">
          <cell r="G772" t="str">
            <v>733015</v>
          </cell>
        </row>
        <row r="772">
          <cell r="Q772" t="str">
            <v>210</v>
          </cell>
        </row>
        <row r="772">
          <cell r="AA772">
            <v>5.304</v>
          </cell>
        </row>
        <row r="773">
          <cell r="G773" t="str">
            <v>733015</v>
          </cell>
        </row>
        <row r="773">
          <cell r="Q773" t="str">
            <v>210</v>
          </cell>
        </row>
        <row r="773">
          <cell r="AA773">
            <v>1.088</v>
          </cell>
        </row>
        <row r="774">
          <cell r="G774" t="str">
            <v>733016</v>
          </cell>
        </row>
        <row r="774">
          <cell r="Q774" t="str">
            <v>208</v>
          </cell>
        </row>
        <row r="774">
          <cell r="AA774">
            <v>4.95</v>
          </cell>
        </row>
        <row r="775">
          <cell r="G775" t="str">
            <v>733016</v>
          </cell>
        </row>
        <row r="775">
          <cell r="Q775" t="str">
            <v>210</v>
          </cell>
        </row>
        <row r="775">
          <cell r="AA775">
            <v>0.326</v>
          </cell>
        </row>
        <row r="776">
          <cell r="G776" t="str">
            <v>733016</v>
          </cell>
        </row>
        <row r="776">
          <cell r="Q776" t="str">
            <v>210</v>
          </cell>
        </row>
        <row r="776">
          <cell r="AA776">
            <v>4.95</v>
          </cell>
        </row>
        <row r="777">
          <cell r="G777" t="str">
            <v>733016</v>
          </cell>
        </row>
        <row r="777">
          <cell r="Q777" t="str">
            <v>210</v>
          </cell>
        </row>
        <row r="777">
          <cell r="AA777">
            <v>0.186</v>
          </cell>
        </row>
        <row r="778">
          <cell r="G778" t="str">
            <v>733016</v>
          </cell>
        </row>
        <row r="778">
          <cell r="Q778" t="str">
            <v>210</v>
          </cell>
        </row>
        <row r="778">
          <cell r="AA778">
            <v>0.309</v>
          </cell>
        </row>
        <row r="779">
          <cell r="G779" t="str">
            <v>733016</v>
          </cell>
        </row>
        <row r="779">
          <cell r="Q779" t="str">
            <v>210</v>
          </cell>
        </row>
        <row r="779">
          <cell r="AA779">
            <v>0.928</v>
          </cell>
        </row>
        <row r="780">
          <cell r="G780" t="str">
            <v>733016</v>
          </cell>
        </row>
        <row r="780">
          <cell r="Q780" t="str">
            <v>210</v>
          </cell>
        </row>
        <row r="780">
          <cell r="AA780">
            <v>3</v>
          </cell>
        </row>
        <row r="781">
          <cell r="G781" t="str">
            <v>733016</v>
          </cell>
        </row>
        <row r="781">
          <cell r="Q781" t="str">
            <v>210</v>
          </cell>
        </row>
        <row r="781">
          <cell r="AA781">
            <v>5</v>
          </cell>
        </row>
        <row r="782">
          <cell r="G782" t="str">
            <v>733016</v>
          </cell>
        </row>
        <row r="782">
          <cell r="Q782" t="str">
            <v>210</v>
          </cell>
        </row>
        <row r="782">
          <cell r="AA782">
            <v>1</v>
          </cell>
        </row>
        <row r="783">
          <cell r="G783" t="str">
            <v>733016</v>
          </cell>
        </row>
        <row r="783">
          <cell r="Q783" t="str">
            <v>210</v>
          </cell>
        </row>
        <row r="783">
          <cell r="AA783">
            <v>4</v>
          </cell>
        </row>
        <row r="784">
          <cell r="G784" t="str">
            <v>733016</v>
          </cell>
        </row>
        <row r="784">
          <cell r="Q784" t="str">
            <v>210</v>
          </cell>
        </row>
        <row r="784">
          <cell r="AA784">
            <v>3</v>
          </cell>
        </row>
        <row r="785">
          <cell r="G785" t="str">
            <v>733016</v>
          </cell>
        </row>
        <row r="785">
          <cell r="Q785" t="str">
            <v>210</v>
          </cell>
        </row>
        <row r="785">
          <cell r="AA785">
            <v>3</v>
          </cell>
        </row>
        <row r="786">
          <cell r="G786" t="str">
            <v>733016</v>
          </cell>
        </row>
        <row r="786">
          <cell r="Q786" t="str">
            <v>210</v>
          </cell>
        </row>
        <row r="786">
          <cell r="AA786">
            <v>25</v>
          </cell>
        </row>
        <row r="787">
          <cell r="G787" t="str">
            <v>733016</v>
          </cell>
        </row>
        <row r="787">
          <cell r="Q787" t="str">
            <v>210</v>
          </cell>
        </row>
        <row r="787">
          <cell r="AA787">
            <v>3</v>
          </cell>
        </row>
        <row r="788">
          <cell r="G788" t="str">
            <v>733016</v>
          </cell>
        </row>
        <row r="788">
          <cell r="Q788" t="str">
            <v>210</v>
          </cell>
        </row>
        <row r="788">
          <cell r="AA788">
            <v>17.66</v>
          </cell>
        </row>
        <row r="789">
          <cell r="G789" t="str">
            <v>733016</v>
          </cell>
        </row>
        <row r="789">
          <cell r="Q789" t="str">
            <v>210</v>
          </cell>
        </row>
        <row r="789">
          <cell r="AA789">
            <v>11.774</v>
          </cell>
        </row>
        <row r="790">
          <cell r="G790" t="str">
            <v>733016</v>
          </cell>
        </row>
        <row r="790">
          <cell r="Q790" t="str">
            <v>221</v>
          </cell>
        </row>
        <row r="790">
          <cell r="AA790">
            <v>7.424</v>
          </cell>
        </row>
        <row r="791">
          <cell r="G791" t="str">
            <v>733016</v>
          </cell>
        </row>
        <row r="791">
          <cell r="Q791" t="str">
            <v>210</v>
          </cell>
        </row>
        <row r="791">
          <cell r="AA791">
            <v>24.96</v>
          </cell>
        </row>
        <row r="792">
          <cell r="G792" t="str">
            <v>733016</v>
          </cell>
        </row>
        <row r="792">
          <cell r="Q792" t="str">
            <v>210</v>
          </cell>
        </row>
        <row r="792">
          <cell r="AA792">
            <v>16.013</v>
          </cell>
        </row>
        <row r="793">
          <cell r="G793" t="str">
            <v>733016</v>
          </cell>
        </row>
        <row r="793">
          <cell r="Q793" t="str">
            <v>210</v>
          </cell>
        </row>
        <row r="793">
          <cell r="AA793">
            <v>7.488</v>
          </cell>
        </row>
        <row r="794">
          <cell r="G794" t="str">
            <v>733016</v>
          </cell>
        </row>
        <row r="794">
          <cell r="Q794" t="str">
            <v>210</v>
          </cell>
        </row>
        <row r="794">
          <cell r="AA794">
            <v>1.536</v>
          </cell>
        </row>
        <row r="795">
          <cell r="G795" t="str">
            <v>733017</v>
          </cell>
        </row>
        <row r="795">
          <cell r="Q795" t="str">
            <v>208</v>
          </cell>
        </row>
        <row r="795">
          <cell r="AA795">
            <v>4.54</v>
          </cell>
        </row>
        <row r="796">
          <cell r="G796" t="str">
            <v>733017</v>
          </cell>
        </row>
        <row r="796">
          <cell r="Q796" t="str">
            <v>210</v>
          </cell>
        </row>
        <row r="796">
          <cell r="AA796">
            <v>0.301</v>
          </cell>
        </row>
        <row r="797">
          <cell r="G797" t="str">
            <v>733017</v>
          </cell>
        </row>
        <row r="797">
          <cell r="Q797" t="str">
            <v>210</v>
          </cell>
        </row>
        <row r="797">
          <cell r="AA797">
            <v>4.54</v>
          </cell>
        </row>
        <row r="798">
          <cell r="G798" t="str">
            <v>733017</v>
          </cell>
        </row>
        <row r="798">
          <cell r="Q798" t="str">
            <v>210</v>
          </cell>
        </row>
        <row r="798">
          <cell r="AA798">
            <v>0.171</v>
          </cell>
        </row>
        <row r="799">
          <cell r="G799" t="str">
            <v>733017</v>
          </cell>
        </row>
        <row r="799">
          <cell r="Q799" t="str">
            <v>210</v>
          </cell>
        </row>
        <row r="799">
          <cell r="AA799">
            <v>0.283</v>
          </cell>
        </row>
        <row r="800">
          <cell r="G800" t="str">
            <v>733017</v>
          </cell>
        </row>
        <row r="800">
          <cell r="Q800" t="str">
            <v>210</v>
          </cell>
        </row>
        <row r="800">
          <cell r="AA800">
            <v>0.851</v>
          </cell>
        </row>
        <row r="801">
          <cell r="G801" t="str">
            <v>733017</v>
          </cell>
        </row>
        <row r="801">
          <cell r="Q801" t="str">
            <v>210</v>
          </cell>
        </row>
        <row r="801">
          <cell r="AA801">
            <v>4</v>
          </cell>
        </row>
        <row r="802">
          <cell r="G802" t="str">
            <v>733017</v>
          </cell>
        </row>
        <row r="802">
          <cell r="Q802" t="str">
            <v>210</v>
          </cell>
        </row>
        <row r="802">
          <cell r="AA802">
            <v>5</v>
          </cell>
        </row>
        <row r="803">
          <cell r="G803" t="str">
            <v>733017</v>
          </cell>
        </row>
        <row r="803">
          <cell r="Q803" t="str">
            <v>210</v>
          </cell>
        </row>
        <row r="803">
          <cell r="AA803">
            <v>0.5</v>
          </cell>
        </row>
        <row r="804">
          <cell r="G804" t="str">
            <v>733017</v>
          </cell>
        </row>
        <row r="804">
          <cell r="Q804" t="str">
            <v>210</v>
          </cell>
        </row>
        <row r="804">
          <cell r="AA804">
            <v>5</v>
          </cell>
        </row>
        <row r="805">
          <cell r="G805" t="str">
            <v>733017</v>
          </cell>
        </row>
        <row r="805">
          <cell r="Q805" t="str">
            <v>210</v>
          </cell>
        </row>
        <row r="805">
          <cell r="AA805">
            <v>1</v>
          </cell>
        </row>
        <row r="806">
          <cell r="G806" t="str">
            <v>733017</v>
          </cell>
        </row>
        <row r="806">
          <cell r="Q806" t="str">
            <v>210</v>
          </cell>
        </row>
        <row r="806">
          <cell r="AA806">
            <v>3</v>
          </cell>
        </row>
        <row r="807">
          <cell r="G807" t="str">
            <v>733017</v>
          </cell>
        </row>
        <row r="807">
          <cell r="Q807" t="str">
            <v>210</v>
          </cell>
        </row>
        <row r="807">
          <cell r="AA807">
            <v>0.5</v>
          </cell>
        </row>
        <row r="808">
          <cell r="G808" t="str">
            <v>733017</v>
          </cell>
        </row>
        <row r="808">
          <cell r="Q808" t="str">
            <v>210</v>
          </cell>
        </row>
        <row r="808">
          <cell r="AA808">
            <v>0.5</v>
          </cell>
        </row>
        <row r="809">
          <cell r="G809" t="str">
            <v>733017</v>
          </cell>
        </row>
        <row r="809">
          <cell r="Q809" t="str">
            <v>210</v>
          </cell>
        </row>
        <row r="809">
          <cell r="AA809">
            <v>55</v>
          </cell>
        </row>
        <row r="810">
          <cell r="G810" t="str">
            <v>733017</v>
          </cell>
        </row>
        <row r="810">
          <cell r="Q810" t="str">
            <v>210</v>
          </cell>
        </row>
        <row r="810">
          <cell r="AA810">
            <v>15</v>
          </cell>
        </row>
        <row r="811">
          <cell r="G811" t="str">
            <v>733017</v>
          </cell>
        </row>
        <row r="811">
          <cell r="Q811" t="str">
            <v>210</v>
          </cell>
        </row>
        <row r="811">
          <cell r="AA811">
            <v>5</v>
          </cell>
        </row>
        <row r="812">
          <cell r="G812" t="str">
            <v>733017</v>
          </cell>
        </row>
        <row r="812">
          <cell r="Q812" t="str">
            <v>210</v>
          </cell>
        </row>
        <row r="812">
          <cell r="AA812">
            <v>2</v>
          </cell>
        </row>
        <row r="813">
          <cell r="G813" t="str">
            <v>733017</v>
          </cell>
        </row>
        <row r="813">
          <cell r="Q813" t="str">
            <v>210</v>
          </cell>
        </row>
        <row r="813">
          <cell r="AA813">
            <v>2.821</v>
          </cell>
        </row>
        <row r="814">
          <cell r="G814" t="str">
            <v>733017</v>
          </cell>
        </row>
        <row r="814">
          <cell r="Q814" t="str">
            <v>210</v>
          </cell>
        </row>
        <row r="814">
          <cell r="AA814">
            <v>9</v>
          </cell>
        </row>
        <row r="815">
          <cell r="G815" t="str">
            <v>733017</v>
          </cell>
        </row>
        <row r="815">
          <cell r="Q815" t="str">
            <v>210</v>
          </cell>
        </row>
        <row r="815">
          <cell r="AA815">
            <v>16.252</v>
          </cell>
        </row>
        <row r="816">
          <cell r="G816" t="str">
            <v>733017</v>
          </cell>
        </row>
        <row r="816">
          <cell r="Q816" t="str">
            <v>210</v>
          </cell>
        </row>
        <row r="816">
          <cell r="AA816">
            <v>10.834</v>
          </cell>
        </row>
        <row r="817">
          <cell r="G817" t="str">
            <v>733017</v>
          </cell>
        </row>
        <row r="817">
          <cell r="Q817" t="str">
            <v>221</v>
          </cell>
        </row>
        <row r="817">
          <cell r="AA817">
            <v>6.809</v>
          </cell>
        </row>
        <row r="818">
          <cell r="G818" t="str">
            <v>733017</v>
          </cell>
        </row>
        <row r="818">
          <cell r="Q818" t="str">
            <v>210</v>
          </cell>
        </row>
        <row r="818">
          <cell r="AA818">
            <v>22.88</v>
          </cell>
        </row>
        <row r="819">
          <cell r="G819" t="str">
            <v>733017</v>
          </cell>
        </row>
        <row r="819">
          <cell r="Q819" t="str">
            <v>210</v>
          </cell>
        </row>
        <row r="819">
          <cell r="AA819">
            <v>14.678</v>
          </cell>
        </row>
        <row r="820">
          <cell r="G820" t="str">
            <v>733017</v>
          </cell>
        </row>
        <row r="820">
          <cell r="Q820" t="str">
            <v>210</v>
          </cell>
        </row>
        <row r="820">
          <cell r="AA820">
            <v>6.864</v>
          </cell>
        </row>
        <row r="821">
          <cell r="G821" t="str">
            <v>733017</v>
          </cell>
        </row>
        <row r="821">
          <cell r="Q821" t="str">
            <v>210</v>
          </cell>
        </row>
        <row r="821">
          <cell r="AA821">
            <v>1.408</v>
          </cell>
        </row>
        <row r="822">
          <cell r="G822" t="str">
            <v>733018</v>
          </cell>
        </row>
        <row r="822">
          <cell r="Q822" t="str">
            <v>208</v>
          </cell>
        </row>
        <row r="822">
          <cell r="AA822">
            <v>3.542</v>
          </cell>
        </row>
        <row r="823">
          <cell r="G823" t="str">
            <v>733018</v>
          </cell>
        </row>
        <row r="823">
          <cell r="Q823" t="str">
            <v>210</v>
          </cell>
        </row>
        <row r="823">
          <cell r="AA823">
            <v>0.234</v>
          </cell>
        </row>
        <row r="824">
          <cell r="G824" t="str">
            <v>733018</v>
          </cell>
        </row>
        <row r="824">
          <cell r="Q824" t="str">
            <v>210</v>
          </cell>
        </row>
        <row r="824">
          <cell r="AA824">
            <v>3.542</v>
          </cell>
        </row>
        <row r="825">
          <cell r="G825" t="str">
            <v>733018</v>
          </cell>
        </row>
        <row r="825">
          <cell r="Q825" t="str">
            <v>210</v>
          </cell>
        </row>
        <row r="825">
          <cell r="AA825">
            <v>0.133</v>
          </cell>
        </row>
        <row r="826">
          <cell r="G826" t="str">
            <v>733018</v>
          </cell>
        </row>
        <row r="826">
          <cell r="Q826" t="str">
            <v>210</v>
          </cell>
        </row>
        <row r="826">
          <cell r="AA826">
            <v>0.222</v>
          </cell>
        </row>
        <row r="827">
          <cell r="G827" t="str">
            <v>733018</v>
          </cell>
        </row>
        <row r="827">
          <cell r="Q827" t="str">
            <v>210</v>
          </cell>
        </row>
        <row r="827">
          <cell r="AA827">
            <v>0.665</v>
          </cell>
        </row>
        <row r="828">
          <cell r="G828" t="str">
            <v>733018</v>
          </cell>
        </row>
        <row r="828">
          <cell r="Q828" t="str">
            <v>210</v>
          </cell>
        </row>
        <row r="828">
          <cell r="AA828">
            <v>3</v>
          </cell>
        </row>
        <row r="829">
          <cell r="G829" t="str">
            <v>733018</v>
          </cell>
        </row>
        <row r="829">
          <cell r="Q829" t="str">
            <v>210</v>
          </cell>
        </row>
        <row r="829">
          <cell r="AA829">
            <v>5</v>
          </cell>
        </row>
        <row r="830">
          <cell r="G830" t="str">
            <v>733018</v>
          </cell>
        </row>
        <row r="830">
          <cell r="Q830" t="str">
            <v>210</v>
          </cell>
        </row>
        <row r="830">
          <cell r="AA830">
            <v>0.5</v>
          </cell>
        </row>
        <row r="831">
          <cell r="G831" t="str">
            <v>733018</v>
          </cell>
        </row>
        <row r="831">
          <cell r="Q831" t="str">
            <v>210</v>
          </cell>
        </row>
        <row r="831">
          <cell r="AA831">
            <v>5</v>
          </cell>
        </row>
        <row r="832">
          <cell r="G832" t="str">
            <v>733018</v>
          </cell>
        </row>
        <row r="832">
          <cell r="Q832" t="str">
            <v>210</v>
          </cell>
        </row>
        <row r="832">
          <cell r="AA832">
            <v>3</v>
          </cell>
        </row>
        <row r="833">
          <cell r="G833" t="str">
            <v>733018</v>
          </cell>
        </row>
        <row r="833">
          <cell r="Q833" t="str">
            <v>210</v>
          </cell>
        </row>
        <row r="833">
          <cell r="AA833">
            <v>8</v>
          </cell>
        </row>
        <row r="834">
          <cell r="G834" t="str">
            <v>733018</v>
          </cell>
        </row>
        <row r="834">
          <cell r="Q834" t="str">
            <v>210</v>
          </cell>
        </row>
        <row r="834">
          <cell r="AA834">
            <v>1</v>
          </cell>
        </row>
        <row r="835">
          <cell r="G835" t="str">
            <v>733018</v>
          </cell>
        </row>
        <row r="835">
          <cell r="Q835" t="str">
            <v>210</v>
          </cell>
        </row>
        <row r="835">
          <cell r="AA835">
            <v>16.717</v>
          </cell>
        </row>
        <row r="836">
          <cell r="G836" t="str">
            <v>733018</v>
          </cell>
        </row>
        <row r="836">
          <cell r="Q836" t="str">
            <v>210</v>
          </cell>
        </row>
        <row r="836">
          <cell r="AA836">
            <v>30</v>
          </cell>
        </row>
        <row r="837">
          <cell r="G837" t="str">
            <v>733018</v>
          </cell>
        </row>
        <row r="837">
          <cell r="Q837" t="str">
            <v>210</v>
          </cell>
        </row>
        <row r="837">
          <cell r="AA837">
            <v>12.6</v>
          </cell>
        </row>
        <row r="838">
          <cell r="G838" t="str">
            <v>733018</v>
          </cell>
        </row>
        <row r="838">
          <cell r="Q838" t="str">
            <v>210</v>
          </cell>
        </row>
        <row r="838">
          <cell r="AA838">
            <v>23.5</v>
          </cell>
        </row>
        <row r="839">
          <cell r="G839" t="str">
            <v>733018</v>
          </cell>
        </row>
        <row r="839">
          <cell r="Q839" t="str">
            <v>210</v>
          </cell>
        </row>
        <row r="839">
          <cell r="AA839">
            <v>0.2</v>
          </cell>
        </row>
        <row r="840">
          <cell r="G840" t="str">
            <v>733018</v>
          </cell>
        </row>
        <row r="840">
          <cell r="Q840" t="str">
            <v>210</v>
          </cell>
        </row>
        <row r="840">
          <cell r="AA840">
            <v>0.847</v>
          </cell>
        </row>
        <row r="841">
          <cell r="G841" t="str">
            <v>733018</v>
          </cell>
        </row>
        <row r="841">
          <cell r="Q841" t="str">
            <v>210</v>
          </cell>
        </row>
        <row r="841">
          <cell r="AA841">
            <v>2.214</v>
          </cell>
        </row>
        <row r="842">
          <cell r="G842" t="str">
            <v>733018</v>
          </cell>
        </row>
        <row r="842">
          <cell r="Q842" t="str">
            <v>210</v>
          </cell>
        </row>
        <row r="842">
          <cell r="AA842">
            <v>1.694</v>
          </cell>
        </row>
        <row r="843">
          <cell r="G843" t="str">
            <v>733018</v>
          </cell>
        </row>
        <row r="843">
          <cell r="Q843" t="str">
            <v>210</v>
          </cell>
        </row>
        <row r="843">
          <cell r="AA843">
            <v>12.35</v>
          </cell>
        </row>
        <row r="844">
          <cell r="G844" t="str">
            <v>733018</v>
          </cell>
        </row>
        <row r="844">
          <cell r="Q844" t="str">
            <v>210</v>
          </cell>
        </row>
        <row r="844">
          <cell r="AA844">
            <v>8.233</v>
          </cell>
        </row>
        <row r="845">
          <cell r="G845" t="str">
            <v>733018</v>
          </cell>
        </row>
        <row r="845">
          <cell r="Q845" t="str">
            <v>221</v>
          </cell>
        </row>
        <row r="845">
          <cell r="AA845">
            <v>5.313</v>
          </cell>
        </row>
        <row r="846">
          <cell r="G846" t="str">
            <v>733018</v>
          </cell>
        </row>
        <row r="846">
          <cell r="Q846" t="str">
            <v>210</v>
          </cell>
        </row>
        <row r="846">
          <cell r="AA846">
            <v>17.68</v>
          </cell>
        </row>
        <row r="847">
          <cell r="G847" t="str">
            <v>733018</v>
          </cell>
        </row>
        <row r="847">
          <cell r="Q847" t="str">
            <v>210</v>
          </cell>
        </row>
        <row r="847">
          <cell r="AA847">
            <v>11.342</v>
          </cell>
        </row>
        <row r="848">
          <cell r="G848" t="str">
            <v>733018</v>
          </cell>
        </row>
        <row r="848">
          <cell r="Q848" t="str">
            <v>210</v>
          </cell>
        </row>
        <row r="848">
          <cell r="AA848">
            <v>5.304</v>
          </cell>
        </row>
        <row r="849">
          <cell r="G849" t="str">
            <v>733018</v>
          </cell>
        </row>
        <row r="849">
          <cell r="Q849" t="str">
            <v>210</v>
          </cell>
        </row>
        <row r="849">
          <cell r="AA849">
            <v>1.088</v>
          </cell>
        </row>
        <row r="850">
          <cell r="G850" t="str">
            <v>733024</v>
          </cell>
        </row>
        <row r="850">
          <cell r="Q850" t="str">
            <v>208</v>
          </cell>
        </row>
        <row r="850">
          <cell r="AA850">
            <v>1.752</v>
          </cell>
        </row>
        <row r="851">
          <cell r="G851" t="str">
            <v>733024</v>
          </cell>
        </row>
        <row r="851">
          <cell r="Q851" t="str">
            <v>210</v>
          </cell>
        </row>
        <row r="851">
          <cell r="AA851">
            <v>0.11</v>
          </cell>
        </row>
        <row r="852">
          <cell r="G852" t="str">
            <v>733024</v>
          </cell>
        </row>
        <row r="852">
          <cell r="Q852" t="str">
            <v>210</v>
          </cell>
        </row>
        <row r="852">
          <cell r="AA852">
            <v>1.752</v>
          </cell>
        </row>
        <row r="853">
          <cell r="G853" t="str">
            <v>733024</v>
          </cell>
        </row>
        <row r="853">
          <cell r="Q853" t="str">
            <v>210</v>
          </cell>
        </row>
        <row r="853">
          <cell r="AA853">
            <v>0.065</v>
          </cell>
        </row>
        <row r="854">
          <cell r="G854" t="str">
            <v>733024</v>
          </cell>
        </row>
        <row r="854">
          <cell r="Q854" t="str">
            <v>210</v>
          </cell>
        </row>
        <row r="854">
          <cell r="AA854">
            <v>0.11</v>
          </cell>
        </row>
        <row r="855">
          <cell r="G855" t="str">
            <v>733024</v>
          </cell>
        </row>
        <row r="855">
          <cell r="Q855" t="str">
            <v>210</v>
          </cell>
        </row>
        <row r="855">
          <cell r="AA855">
            <v>0.328</v>
          </cell>
        </row>
        <row r="856">
          <cell r="G856" t="str">
            <v>733024</v>
          </cell>
        </row>
        <row r="856">
          <cell r="Q856" t="str">
            <v>210</v>
          </cell>
        </row>
        <row r="856">
          <cell r="AA856">
            <v>47.96</v>
          </cell>
        </row>
        <row r="857">
          <cell r="G857" t="str">
            <v>733024</v>
          </cell>
        </row>
        <row r="857">
          <cell r="Q857" t="str">
            <v>210</v>
          </cell>
        </row>
        <row r="857">
          <cell r="AA857">
            <v>6</v>
          </cell>
        </row>
        <row r="858">
          <cell r="G858" t="str">
            <v>733024</v>
          </cell>
        </row>
        <row r="858">
          <cell r="Q858" t="str">
            <v>210</v>
          </cell>
        </row>
        <row r="858">
          <cell r="AA858">
            <v>1</v>
          </cell>
        </row>
        <row r="859">
          <cell r="G859" t="str">
            <v>733024</v>
          </cell>
        </row>
        <row r="859">
          <cell r="Q859" t="str">
            <v>210</v>
          </cell>
        </row>
        <row r="859">
          <cell r="AA859">
            <v>39</v>
          </cell>
        </row>
        <row r="860">
          <cell r="G860" t="str">
            <v>733024</v>
          </cell>
        </row>
        <row r="860">
          <cell r="Q860" t="str">
            <v>210</v>
          </cell>
        </row>
        <row r="860">
          <cell r="AA860">
            <v>4.08</v>
          </cell>
        </row>
        <row r="861">
          <cell r="G861" t="str">
            <v>733024</v>
          </cell>
        </row>
        <row r="861">
          <cell r="Q861" t="str">
            <v>210</v>
          </cell>
        </row>
        <row r="861">
          <cell r="AA861">
            <v>6.244</v>
          </cell>
        </row>
        <row r="862">
          <cell r="G862" t="str">
            <v>733024</v>
          </cell>
        </row>
        <row r="862">
          <cell r="Q862" t="str">
            <v>210</v>
          </cell>
        </row>
        <row r="862">
          <cell r="AA862">
            <v>4.162</v>
          </cell>
        </row>
        <row r="863">
          <cell r="G863" t="str">
            <v>733024</v>
          </cell>
        </row>
        <row r="863">
          <cell r="Q863" t="str">
            <v>221</v>
          </cell>
        </row>
        <row r="863">
          <cell r="AA863">
            <v>2.627</v>
          </cell>
        </row>
        <row r="864">
          <cell r="G864" t="str">
            <v>733024</v>
          </cell>
        </row>
        <row r="864">
          <cell r="Q864" t="str">
            <v>210</v>
          </cell>
        </row>
        <row r="864">
          <cell r="AA864">
            <v>8.32</v>
          </cell>
        </row>
        <row r="865">
          <cell r="G865" t="str">
            <v>733024</v>
          </cell>
        </row>
        <row r="865">
          <cell r="Q865" t="str">
            <v>210</v>
          </cell>
        </row>
        <row r="865">
          <cell r="AA865">
            <v>5.338</v>
          </cell>
        </row>
        <row r="866">
          <cell r="G866" t="str">
            <v>733024</v>
          </cell>
        </row>
        <row r="866">
          <cell r="Q866" t="str">
            <v>210</v>
          </cell>
        </row>
        <row r="866">
          <cell r="AA866">
            <v>2.496</v>
          </cell>
        </row>
        <row r="867">
          <cell r="G867" t="str">
            <v>733024</v>
          </cell>
        </row>
        <row r="867">
          <cell r="Q867" t="str">
            <v>210</v>
          </cell>
        </row>
        <row r="867">
          <cell r="AA867">
            <v>0.512</v>
          </cell>
        </row>
        <row r="868">
          <cell r="G868" t="str">
            <v>733005</v>
          </cell>
        </row>
        <row r="868">
          <cell r="Q868" t="str">
            <v>210</v>
          </cell>
        </row>
        <row r="868">
          <cell r="AA868">
            <v>219.6</v>
          </cell>
        </row>
        <row r="869">
          <cell r="G869" t="str">
            <v>733007</v>
          </cell>
        </row>
        <row r="869">
          <cell r="Q869" t="str">
            <v>210</v>
          </cell>
        </row>
        <row r="869">
          <cell r="AA869">
            <v>1266.5</v>
          </cell>
        </row>
        <row r="870">
          <cell r="G870" t="str">
            <v>733007</v>
          </cell>
        </row>
        <row r="870">
          <cell r="Q870" t="str">
            <v>210</v>
          </cell>
        </row>
        <row r="870">
          <cell r="AA870">
            <v>4010</v>
          </cell>
        </row>
        <row r="871">
          <cell r="G871" t="str">
            <v>733007</v>
          </cell>
        </row>
        <row r="871">
          <cell r="Q871" t="str">
            <v>210</v>
          </cell>
        </row>
        <row r="871">
          <cell r="AA871">
            <v>330</v>
          </cell>
        </row>
        <row r="872">
          <cell r="G872" t="str">
            <v>733007</v>
          </cell>
        </row>
        <row r="872">
          <cell r="Q872" t="str">
            <v>210</v>
          </cell>
        </row>
        <row r="872">
          <cell r="AA872">
            <v>19000</v>
          </cell>
        </row>
        <row r="873">
          <cell r="G873" t="str">
            <v>733007</v>
          </cell>
        </row>
        <row r="873">
          <cell r="Q873" t="str">
            <v>210</v>
          </cell>
        </row>
        <row r="873">
          <cell r="AA873">
            <v>9162</v>
          </cell>
        </row>
        <row r="874">
          <cell r="G874" t="str">
            <v>733008</v>
          </cell>
        </row>
        <row r="874">
          <cell r="Q874" t="str">
            <v>210</v>
          </cell>
        </row>
        <row r="874">
          <cell r="AA874">
            <v>5670</v>
          </cell>
        </row>
        <row r="875">
          <cell r="G875" t="str">
            <v>733008</v>
          </cell>
        </row>
        <row r="875">
          <cell r="Q875" t="str">
            <v>210</v>
          </cell>
        </row>
        <row r="875">
          <cell r="AA875">
            <v>2699</v>
          </cell>
        </row>
        <row r="876">
          <cell r="G876" t="str">
            <v>733008</v>
          </cell>
        </row>
        <row r="876">
          <cell r="Q876" t="str">
            <v>210</v>
          </cell>
        </row>
        <row r="876">
          <cell r="AA876">
            <v>360</v>
          </cell>
        </row>
        <row r="877">
          <cell r="G877" t="str">
            <v>733008</v>
          </cell>
        </row>
        <row r="877">
          <cell r="Q877" t="str">
            <v>210</v>
          </cell>
        </row>
        <row r="877">
          <cell r="AA877">
            <v>551</v>
          </cell>
        </row>
        <row r="878">
          <cell r="G878" t="str">
            <v>733009</v>
          </cell>
        </row>
        <row r="878">
          <cell r="Q878" t="str">
            <v>210</v>
          </cell>
        </row>
        <row r="878">
          <cell r="AA878">
            <v>250</v>
          </cell>
        </row>
        <row r="879">
          <cell r="G879" t="str">
            <v>733009</v>
          </cell>
        </row>
        <row r="879">
          <cell r="Q879" t="str">
            <v>210</v>
          </cell>
        </row>
        <row r="879">
          <cell r="AA879">
            <v>150</v>
          </cell>
        </row>
        <row r="880">
          <cell r="G880" t="str">
            <v>733009</v>
          </cell>
        </row>
        <row r="880">
          <cell r="Q880" t="str">
            <v>210</v>
          </cell>
        </row>
        <row r="880">
          <cell r="AA880">
            <v>80</v>
          </cell>
        </row>
        <row r="881">
          <cell r="G881" t="str">
            <v>733010</v>
          </cell>
        </row>
        <row r="881">
          <cell r="Q881" t="str">
            <v>210</v>
          </cell>
        </row>
        <row r="881">
          <cell r="AA881">
            <v>959</v>
          </cell>
        </row>
        <row r="882">
          <cell r="G882" t="str">
            <v>733010</v>
          </cell>
        </row>
        <row r="882">
          <cell r="Q882" t="str">
            <v>210</v>
          </cell>
        </row>
        <row r="882">
          <cell r="AA882">
            <v>95</v>
          </cell>
        </row>
        <row r="883">
          <cell r="G883" t="str">
            <v>733011</v>
          </cell>
        </row>
        <row r="883">
          <cell r="Q883" t="str">
            <v>210</v>
          </cell>
        </row>
        <row r="883">
          <cell r="AA883">
            <v>154.68</v>
          </cell>
        </row>
        <row r="884">
          <cell r="G884" t="str">
            <v>733012</v>
          </cell>
        </row>
        <row r="884">
          <cell r="Q884" t="str">
            <v>210</v>
          </cell>
        </row>
        <row r="884">
          <cell r="AA884">
            <v>1.5</v>
          </cell>
        </row>
        <row r="885">
          <cell r="G885" t="str">
            <v>733012</v>
          </cell>
        </row>
        <row r="885">
          <cell r="Q885" t="str">
            <v>210</v>
          </cell>
        </row>
        <row r="885">
          <cell r="AA885">
            <v>3.2</v>
          </cell>
        </row>
        <row r="886">
          <cell r="G886" t="str">
            <v>733012</v>
          </cell>
        </row>
        <row r="886">
          <cell r="Q886" t="str">
            <v>210</v>
          </cell>
        </row>
        <row r="886">
          <cell r="AA886">
            <v>2.5</v>
          </cell>
        </row>
        <row r="887">
          <cell r="G887" t="str">
            <v>733012</v>
          </cell>
        </row>
        <row r="887">
          <cell r="Q887" t="str">
            <v>210</v>
          </cell>
        </row>
        <row r="887">
          <cell r="AA887">
            <v>15</v>
          </cell>
        </row>
        <row r="888">
          <cell r="G888" t="str">
            <v>733012</v>
          </cell>
        </row>
        <row r="888">
          <cell r="Q888" t="str">
            <v>210</v>
          </cell>
        </row>
        <row r="888">
          <cell r="AA888">
            <v>100</v>
          </cell>
        </row>
        <row r="889">
          <cell r="G889" t="str">
            <v>733012</v>
          </cell>
        </row>
        <row r="889">
          <cell r="Q889" t="str">
            <v>210</v>
          </cell>
        </row>
        <row r="889">
          <cell r="AA889">
            <v>480</v>
          </cell>
        </row>
        <row r="890">
          <cell r="G890" t="str">
            <v>733013</v>
          </cell>
        </row>
        <row r="890">
          <cell r="Q890" t="str">
            <v>210</v>
          </cell>
        </row>
        <row r="890">
          <cell r="AA890">
            <v>550</v>
          </cell>
        </row>
        <row r="891">
          <cell r="G891" t="str">
            <v>733013</v>
          </cell>
        </row>
        <row r="891">
          <cell r="Q891" t="str">
            <v>210</v>
          </cell>
        </row>
        <row r="891">
          <cell r="AA891">
            <v>70</v>
          </cell>
        </row>
        <row r="892">
          <cell r="G892" t="str">
            <v>733014</v>
          </cell>
        </row>
        <row r="892">
          <cell r="Q892" t="str">
            <v>210</v>
          </cell>
        </row>
        <row r="892">
          <cell r="AA892">
            <v>380</v>
          </cell>
        </row>
        <row r="893">
          <cell r="G893" t="str">
            <v>733014</v>
          </cell>
        </row>
        <row r="893">
          <cell r="Q893" t="str">
            <v>210</v>
          </cell>
        </row>
        <row r="893">
          <cell r="AA893">
            <v>86</v>
          </cell>
        </row>
        <row r="894">
          <cell r="G894" t="str">
            <v>733015</v>
          </cell>
        </row>
        <row r="894">
          <cell r="Q894" t="str">
            <v>210</v>
          </cell>
        </row>
        <row r="894">
          <cell r="AA894">
            <v>67.2</v>
          </cell>
        </row>
        <row r="895">
          <cell r="G895" t="str">
            <v>733016</v>
          </cell>
        </row>
        <row r="895">
          <cell r="Q895" t="str">
            <v>210</v>
          </cell>
        </row>
        <row r="895">
          <cell r="AA895">
            <v>108</v>
          </cell>
        </row>
        <row r="896">
          <cell r="G896" t="str">
            <v>733017</v>
          </cell>
        </row>
        <row r="896">
          <cell r="Q896" t="str">
            <v>210</v>
          </cell>
        </row>
        <row r="896">
          <cell r="AA896">
            <v>86.6</v>
          </cell>
        </row>
        <row r="897">
          <cell r="G897" t="str">
            <v>733018</v>
          </cell>
        </row>
        <row r="897">
          <cell r="Q897" t="str">
            <v>210</v>
          </cell>
        </row>
        <row r="897">
          <cell r="AA897">
            <v>81.8</v>
          </cell>
        </row>
        <row r="898">
          <cell r="G898" t="str">
            <v>733024</v>
          </cell>
        </row>
        <row r="898">
          <cell r="Q898" t="str">
            <v>210</v>
          </cell>
        </row>
        <row r="898">
          <cell r="AA898">
            <v>11</v>
          </cell>
        </row>
        <row r="899">
          <cell r="G899" t="str">
            <v>733024</v>
          </cell>
        </row>
        <row r="899">
          <cell r="Q899" t="str">
            <v>210</v>
          </cell>
        </row>
        <row r="899">
          <cell r="AA899">
            <v>23</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7" hidden="1" customWidth="1"/>
    <col min="2" max="2" width="15.375" style="187" customWidth="1"/>
    <col min="3" max="3" width="59.75" customWidth="1"/>
    <col min="4" max="4" width="13" style="187" customWidth="1"/>
    <col min="5" max="5" width="101.5" customWidth="1"/>
    <col min="6" max="6" width="29.25" customWidth="1"/>
    <col min="7" max="7" width="30.75" style="187" customWidth="1"/>
    <col min="8" max="8" width="28.5" style="187" customWidth="1"/>
    <col min="9" max="9" width="72.875" customWidth="1"/>
  </cols>
  <sheetData>
    <row r="2" ht="24.75" customHeight="1" spans="1:9">
      <c r="A2" s="188" t="s">
        <v>0</v>
      </c>
      <c r="B2" s="188"/>
      <c r="C2" s="188"/>
      <c r="D2" s="188"/>
      <c r="E2" s="188"/>
      <c r="F2" s="188"/>
      <c r="G2" s="188"/>
      <c r="H2" s="188"/>
      <c r="I2" s="188"/>
    </row>
    <row r="4" ht="22.5" spans="1:9">
      <c r="A4" s="189" t="s">
        <v>1</v>
      </c>
      <c r="B4" s="189" t="s">
        <v>2</v>
      </c>
      <c r="C4" s="189" t="s">
        <v>3</v>
      </c>
      <c r="D4" s="189" t="s">
        <v>4</v>
      </c>
      <c r="E4" s="189" t="s">
        <v>5</v>
      </c>
      <c r="F4" s="189" t="s">
        <v>6</v>
      </c>
      <c r="G4" s="189" t="s">
        <v>7</v>
      </c>
      <c r="H4" s="189" t="s">
        <v>8</v>
      </c>
      <c r="I4" s="189" t="s">
        <v>9</v>
      </c>
    </row>
    <row r="5" ht="22.5" spans="1:9">
      <c r="A5" s="190">
        <v>100001</v>
      </c>
      <c r="B5" s="190">
        <v>1</v>
      </c>
      <c r="C5" s="191" t="s">
        <v>10</v>
      </c>
      <c r="D5" s="190"/>
      <c r="E5" s="191" t="s">
        <v>10</v>
      </c>
      <c r="F5" s="191" t="s">
        <v>11</v>
      </c>
      <c r="G5" s="190" t="s">
        <v>12</v>
      </c>
      <c r="H5" s="190"/>
      <c r="I5" s="191"/>
    </row>
    <row r="6" ht="22.5" spans="1:9">
      <c r="A6" s="190">
        <v>102001</v>
      </c>
      <c r="B6" s="190">
        <v>2</v>
      </c>
      <c r="C6" s="191" t="s">
        <v>13</v>
      </c>
      <c r="D6" s="190"/>
      <c r="E6" s="191" t="s">
        <v>13</v>
      </c>
      <c r="F6" s="191" t="s">
        <v>11</v>
      </c>
      <c r="G6" s="190" t="s">
        <v>12</v>
      </c>
      <c r="H6" s="190"/>
      <c r="I6" s="191"/>
    </row>
    <row r="7" ht="22.5" spans="1:9">
      <c r="A7" s="190">
        <v>101001</v>
      </c>
      <c r="B7" s="190">
        <v>3</v>
      </c>
      <c r="C7" s="191" t="s">
        <v>14</v>
      </c>
      <c r="D7" s="190"/>
      <c r="E7" s="191" t="s">
        <v>14</v>
      </c>
      <c r="F7" s="191" t="s">
        <v>11</v>
      </c>
      <c r="G7" s="190" t="s">
        <v>12</v>
      </c>
      <c r="H7" s="190"/>
      <c r="I7" s="191"/>
    </row>
    <row r="8" ht="22.5" spans="1:9">
      <c r="A8" s="190">
        <v>146001</v>
      </c>
      <c r="B8" s="190">
        <v>4</v>
      </c>
      <c r="C8" s="191" t="s">
        <v>15</v>
      </c>
      <c r="D8" s="190" t="s">
        <v>16</v>
      </c>
      <c r="E8" s="191" t="s">
        <v>17</v>
      </c>
      <c r="F8" s="191" t="s">
        <v>11</v>
      </c>
      <c r="G8" s="190" t="s">
        <v>12</v>
      </c>
      <c r="H8" s="190"/>
      <c r="I8" s="191"/>
    </row>
    <row r="9" ht="22.5" spans="1:9">
      <c r="A9" s="190">
        <v>147001</v>
      </c>
      <c r="B9" s="190">
        <v>5</v>
      </c>
      <c r="C9" s="191" t="s">
        <v>18</v>
      </c>
      <c r="D9" s="190"/>
      <c r="E9" s="191" t="s">
        <v>18</v>
      </c>
      <c r="F9" s="191" t="s">
        <v>11</v>
      </c>
      <c r="G9" s="190" t="s">
        <v>12</v>
      </c>
      <c r="H9" s="190"/>
      <c r="I9" s="191"/>
    </row>
    <row r="10" ht="22.5" spans="1:9">
      <c r="A10" s="190">
        <v>148001</v>
      </c>
      <c r="B10" s="190">
        <v>6</v>
      </c>
      <c r="C10" s="191" t="s">
        <v>19</v>
      </c>
      <c r="D10" s="190"/>
      <c r="E10" s="191" t="s">
        <v>19</v>
      </c>
      <c r="F10" s="191" t="s">
        <v>20</v>
      </c>
      <c r="G10" s="190" t="s">
        <v>12</v>
      </c>
      <c r="H10" s="190"/>
      <c r="I10" s="191"/>
    </row>
    <row r="11" ht="22.5" spans="1:9">
      <c r="A11" s="190">
        <v>149001</v>
      </c>
      <c r="B11" s="190">
        <v>7</v>
      </c>
      <c r="C11" s="191" t="s">
        <v>21</v>
      </c>
      <c r="D11" s="190"/>
      <c r="E11" s="191" t="s">
        <v>21</v>
      </c>
      <c r="F11" s="191" t="s">
        <v>11</v>
      </c>
      <c r="G11" s="190" t="s">
        <v>12</v>
      </c>
      <c r="H11" s="190"/>
      <c r="I11" s="191"/>
    </row>
    <row r="12" ht="22.5" spans="1:9">
      <c r="A12" s="190">
        <v>150001</v>
      </c>
      <c r="B12" s="190">
        <v>8</v>
      </c>
      <c r="C12" s="191" t="s">
        <v>22</v>
      </c>
      <c r="D12" s="190"/>
      <c r="E12" s="191" t="s">
        <v>22</v>
      </c>
      <c r="F12" s="191" t="s">
        <v>11</v>
      </c>
      <c r="G12" s="190" t="s">
        <v>12</v>
      </c>
      <c r="H12" s="190"/>
      <c r="I12" s="191"/>
    </row>
    <row r="13" ht="22.5" spans="1:9">
      <c r="A13" s="190">
        <v>154001</v>
      </c>
      <c r="B13" s="190">
        <v>9</v>
      </c>
      <c r="C13" s="191" t="s">
        <v>23</v>
      </c>
      <c r="D13" s="190"/>
      <c r="E13" s="191" t="s">
        <v>23</v>
      </c>
      <c r="F13" s="191" t="s">
        <v>11</v>
      </c>
      <c r="G13" s="190" t="s">
        <v>12</v>
      </c>
      <c r="H13" s="190"/>
      <c r="I13" s="191"/>
    </row>
    <row r="14" ht="22.5" spans="1:9">
      <c r="A14" s="190">
        <v>153001</v>
      </c>
      <c r="B14" s="190">
        <v>10</v>
      </c>
      <c r="C14" s="191" t="s">
        <v>24</v>
      </c>
      <c r="D14" s="190"/>
      <c r="E14" s="191" t="s">
        <v>24</v>
      </c>
      <c r="F14" s="191" t="s">
        <v>11</v>
      </c>
      <c r="G14" s="190" t="s">
        <v>12</v>
      </c>
      <c r="H14" s="190"/>
      <c r="I14" s="191"/>
    </row>
    <row r="15" ht="22.5" spans="1:9">
      <c r="A15" s="190">
        <v>151001</v>
      </c>
      <c r="B15" s="190">
        <v>11</v>
      </c>
      <c r="C15" s="191" t="s">
        <v>25</v>
      </c>
      <c r="D15" s="190"/>
      <c r="E15" s="191" t="s">
        <v>25</v>
      </c>
      <c r="F15" s="191" t="s">
        <v>11</v>
      </c>
      <c r="G15" s="190" t="s">
        <v>12</v>
      </c>
      <c r="H15" s="190"/>
      <c r="I15" s="191"/>
    </row>
    <row r="16" ht="22.5" spans="1:9">
      <c r="A16" s="190">
        <v>155001</v>
      </c>
      <c r="B16" s="190">
        <v>12</v>
      </c>
      <c r="C16" s="191" t="s">
        <v>26</v>
      </c>
      <c r="D16" s="190" t="s">
        <v>16</v>
      </c>
      <c r="E16" s="191" t="s">
        <v>27</v>
      </c>
      <c r="F16" s="191" t="s">
        <v>11</v>
      </c>
      <c r="G16" s="190" t="s">
        <v>12</v>
      </c>
      <c r="H16" s="190"/>
      <c r="I16" s="191"/>
    </row>
    <row r="17" ht="22.5" spans="1:9">
      <c r="A17" s="190">
        <v>335001</v>
      </c>
      <c r="B17" s="190">
        <v>13</v>
      </c>
      <c r="C17" s="191" t="s">
        <v>28</v>
      </c>
      <c r="D17" s="190"/>
      <c r="E17" s="191" t="s">
        <v>28</v>
      </c>
      <c r="F17" s="191" t="s">
        <v>29</v>
      </c>
      <c r="G17" s="190" t="s">
        <v>12</v>
      </c>
      <c r="H17" s="190"/>
      <c r="I17" s="191"/>
    </row>
    <row r="18" ht="22.5" spans="1:9">
      <c r="A18" s="190">
        <v>400001</v>
      </c>
      <c r="B18" s="190">
        <v>14</v>
      </c>
      <c r="C18" s="191" t="s">
        <v>30</v>
      </c>
      <c r="D18" s="190"/>
      <c r="E18" s="191" t="s">
        <v>30</v>
      </c>
      <c r="F18" s="191" t="s">
        <v>31</v>
      </c>
      <c r="G18" s="190" t="s">
        <v>12</v>
      </c>
      <c r="H18" s="190"/>
      <c r="I18" s="191"/>
    </row>
    <row r="19" ht="22.5" spans="1:9">
      <c r="A19" s="190">
        <v>105001</v>
      </c>
      <c r="B19" s="190">
        <v>15</v>
      </c>
      <c r="C19" s="191" t="s">
        <v>32</v>
      </c>
      <c r="D19" s="190"/>
      <c r="E19" s="191" t="s">
        <v>32</v>
      </c>
      <c r="F19" s="191" t="s">
        <v>11</v>
      </c>
      <c r="G19" s="190" t="s">
        <v>12</v>
      </c>
      <c r="H19" s="190"/>
      <c r="I19" s="191"/>
    </row>
    <row r="20" ht="22.5" spans="1:9">
      <c r="A20" s="190">
        <v>103001</v>
      </c>
      <c r="B20" s="190">
        <v>16</v>
      </c>
      <c r="C20" s="191" t="s">
        <v>33</v>
      </c>
      <c r="D20" s="190"/>
      <c r="E20" s="191" t="s">
        <v>33</v>
      </c>
      <c r="F20" s="191" t="s">
        <v>34</v>
      </c>
      <c r="G20" s="190" t="s">
        <v>12</v>
      </c>
      <c r="H20" s="190"/>
      <c r="I20" s="191"/>
    </row>
    <row r="21" ht="22.5" spans="1:9">
      <c r="A21" s="190">
        <v>250001</v>
      </c>
      <c r="B21" s="190">
        <v>17</v>
      </c>
      <c r="C21" s="191" t="s">
        <v>35</v>
      </c>
      <c r="D21" s="190"/>
      <c r="E21" s="191" t="s">
        <v>35</v>
      </c>
      <c r="F21" s="191" t="s">
        <v>20</v>
      </c>
      <c r="G21" s="190" t="s">
        <v>12</v>
      </c>
      <c r="H21" s="190"/>
      <c r="I21" s="191"/>
    </row>
    <row r="22" ht="22.5" spans="1:9">
      <c r="A22" s="190">
        <v>254001</v>
      </c>
      <c r="B22" s="190">
        <v>18</v>
      </c>
      <c r="C22" s="191" t="s">
        <v>36</v>
      </c>
      <c r="D22" s="190" t="s">
        <v>16</v>
      </c>
      <c r="E22" s="191" t="s">
        <v>37</v>
      </c>
      <c r="F22" s="191" t="s">
        <v>20</v>
      </c>
      <c r="G22" s="190" t="s">
        <v>12</v>
      </c>
      <c r="H22" s="190"/>
      <c r="I22" s="191"/>
    </row>
    <row r="23" ht="22.5" spans="1:9">
      <c r="A23" s="190">
        <v>403001</v>
      </c>
      <c r="B23" s="190">
        <v>19</v>
      </c>
      <c r="C23" s="191" t="s">
        <v>38</v>
      </c>
      <c r="D23" s="190" t="s">
        <v>16</v>
      </c>
      <c r="E23" s="191" t="s">
        <v>39</v>
      </c>
      <c r="F23" s="191" t="s">
        <v>31</v>
      </c>
      <c r="G23" s="190" t="s">
        <v>12</v>
      </c>
      <c r="H23" s="190"/>
      <c r="I23" s="191"/>
    </row>
    <row r="24" ht="22.5" spans="1:9">
      <c r="A24" s="190">
        <v>411001</v>
      </c>
      <c r="B24" s="190">
        <v>20</v>
      </c>
      <c r="C24" s="191" t="s">
        <v>40</v>
      </c>
      <c r="D24" s="190" t="s">
        <v>16</v>
      </c>
      <c r="E24" s="191" t="s">
        <v>41</v>
      </c>
      <c r="F24" s="191" t="s">
        <v>31</v>
      </c>
      <c r="G24" s="190" t="s">
        <v>12</v>
      </c>
      <c r="H24" s="190"/>
      <c r="I24" s="191"/>
    </row>
    <row r="25" ht="22.5" spans="1:9">
      <c r="A25" s="190">
        <v>306001</v>
      </c>
      <c r="B25" s="190">
        <v>21</v>
      </c>
      <c r="C25" s="191" t="s">
        <v>42</v>
      </c>
      <c r="D25" s="190" t="s">
        <v>16</v>
      </c>
      <c r="E25" s="191" t="s">
        <v>43</v>
      </c>
      <c r="F25" s="191" t="s">
        <v>44</v>
      </c>
      <c r="G25" s="190" t="s">
        <v>12</v>
      </c>
      <c r="H25" s="190"/>
      <c r="I25" s="191"/>
    </row>
    <row r="26" ht="22.5" spans="1:9">
      <c r="A26" s="190">
        <v>104001</v>
      </c>
      <c r="B26" s="190">
        <v>22</v>
      </c>
      <c r="C26" s="191" t="s">
        <v>45</v>
      </c>
      <c r="D26" s="190"/>
      <c r="E26" s="191" t="s">
        <v>46</v>
      </c>
      <c r="F26" s="191" t="s">
        <v>34</v>
      </c>
      <c r="G26" s="190" t="s">
        <v>12</v>
      </c>
      <c r="H26" s="190"/>
      <c r="I26" s="191"/>
    </row>
    <row r="27" ht="22.5" spans="1:9">
      <c r="A27" s="190">
        <v>157001</v>
      </c>
      <c r="B27" s="190">
        <v>23</v>
      </c>
      <c r="C27" s="191" t="s">
        <v>47</v>
      </c>
      <c r="D27" s="190"/>
      <c r="E27" s="191" t="s">
        <v>47</v>
      </c>
      <c r="F27" s="191" t="s">
        <v>11</v>
      </c>
      <c r="G27" s="190" t="s">
        <v>12</v>
      </c>
      <c r="H27" s="190"/>
      <c r="I27" s="191"/>
    </row>
    <row r="28" ht="22.5" spans="1:9">
      <c r="A28" s="190">
        <v>332001</v>
      </c>
      <c r="B28" s="190">
        <v>24</v>
      </c>
      <c r="C28" s="191" t="s">
        <v>48</v>
      </c>
      <c r="D28" s="190"/>
      <c r="E28" s="191" t="s">
        <v>48</v>
      </c>
      <c r="F28" s="191" t="s">
        <v>29</v>
      </c>
      <c r="G28" s="190" t="s">
        <v>12</v>
      </c>
      <c r="H28" s="190"/>
      <c r="I28" s="191"/>
    </row>
    <row r="29" ht="22.5" spans="1:9">
      <c r="A29" s="190">
        <v>169001</v>
      </c>
      <c r="B29" s="190">
        <v>25</v>
      </c>
      <c r="C29" s="191" t="s">
        <v>49</v>
      </c>
      <c r="D29" s="190"/>
      <c r="E29" s="191" t="s">
        <v>49</v>
      </c>
      <c r="F29" s="191" t="s">
        <v>11</v>
      </c>
      <c r="G29" s="190" t="s">
        <v>12</v>
      </c>
      <c r="H29" s="190"/>
      <c r="I29" s="191"/>
    </row>
    <row r="30" ht="22.5" spans="1:9">
      <c r="A30" s="190">
        <v>334001</v>
      </c>
      <c r="B30" s="190">
        <v>26</v>
      </c>
      <c r="C30" s="191" t="s">
        <v>50</v>
      </c>
      <c r="D30" s="190"/>
      <c r="E30" s="191" t="s">
        <v>50</v>
      </c>
      <c r="F30" s="191" t="s">
        <v>29</v>
      </c>
      <c r="G30" s="190" t="s">
        <v>12</v>
      </c>
      <c r="H30" s="190"/>
      <c r="I30" s="191"/>
    </row>
    <row r="31" ht="22.5" spans="1:9">
      <c r="A31" s="190">
        <v>410001</v>
      </c>
      <c r="B31" s="190">
        <v>27</v>
      </c>
      <c r="C31" s="191" t="s">
        <v>51</v>
      </c>
      <c r="D31" s="190" t="s">
        <v>16</v>
      </c>
      <c r="E31" s="191" t="s">
        <v>52</v>
      </c>
      <c r="F31" s="191" t="s">
        <v>31</v>
      </c>
      <c r="G31" s="190" t="s">
        <v>12</v>
      </c>
      <c r="H31" s="190"/>
      <c r="I31" s="191"/>
    </row>
    <row r="32" ht="22.5" spans="1:9">
      <c r="A32" s="190">
        <v>414001</v>
      </c>
      <c r="B32" s="190">
        <v>28</v>
      </c>
      <c r="C32" s="191" t="s">
        <v>53</v>
      </c>
      <c r="D32" s="190" t="s">
        <v>16</v>
      </c>
      <c r="E32" s="191" t="s">
        <v>54</v>
      </c>
      <c r="F32" s="191" t="s">
        <v>31</v>
      </c>
      <c r="G32" s="190" t="s">
        <v>12</v>
      </c>
      <c r="H32" s="190"/>
      <c r="I32" s="191"/>
    </row>
    <row r="33" ht="22.5" spans="1:9">
      <c r="A33" s="190">
        <v>416001</v>
      </c>
      <c r="B33" s="190">
        <v>29</v>
      </c>
      <c r="C33" s="191" t="s">
        <v>55</v>
      </c>
      <c r="D33" s="190" t="s">
        <v>16</v>
      </c>
      <c r="E33" s="191" t="s">
        <v>56</v>
      </c>
      <c r="F33" s="191" t="s">
        <v>31</v>
      </c>
      <c r="G33" s="190" t="s">
        <v>12</v>
      </c>
      <c r="H33" s="190"/>
      <c r="I33" s="191"/>
    </row>
    <row r="34" ht="22.5" spans="1:9">
      <c r="A34" s="190">
        <v>409001</v>
      </c>
      <c r="B34" s="190">
        <v>30</v>
      </c>
      <c r="C34" s="191" t="s">
        <v>57</v>
      </c>
      <c r="D34" s="190" t="s">
        <v>16</v>
      </c>
      <c r="E34" s="191" t="s">
        <v>58</v>
      </c>
      <c r="F34" s="191" t="s">
        <v>59</v>
      </c>
      <c r="G34" s="190" t="s">
        <v>12</v>
      </c>
      <c r="H34" s="190"/>
      <c r="I34" s="191"/>
    </row>
    <row r="35" ht="22.5" spans="1:9">
      <c r="A35" s="190">
        <v>307001</v>
      </c>
      <c r="B35" s="190">
        <v>31</v>
      </c>
      <c r="C35" s="191" t="s">
        <v>60</v>
      </c>
      <c r="D35" s="190"/>
      <c r="E35" s="191" t="s">
        <v>60</v>
      </c>
      <c r="F35" s="191" t="s">
        <v>44</v>
      </c>
      <c r="G35" s="190" t="s">
        <v>12</v>
      </c>
      <c r="H35" s="190"/>
      <c r="I35" s="191"/>
    </row>
    <row r="36" ht="22.5" spans="1:9">
      <c r="A36" s="190">
        <v>257001</v>
      </c>
      <c r="B36" s="190">
        <v>32</v>
      </c>
      <c r="C36" s="191" t="s">
        <v>61</v>
      </c>
      <c r="D36" s="190" t="s">
        <v>16</v>
      </c>
      <c r="E36" s="191" t="s">
        <v>62</v>
      </c>
      <c r="F36" s="191" t="s">
        <v>20</v>
      </c>
      <c r="G36" s="190" t="s">
        <v>12</v>
      </c>
      <c r="H36" s="190"/>
      <c r="I36" s="191"/>
    </row>
    <row r="37" ht="22.5" spans="1:9">
      <c r="A37" s="190">
        <v>330001</v>
      </c>
      <c r="B37" s="190">
        <v>33</v>
      </c>
      <c r="C37" s="191" t="s">
        <v>63</v>
      </c>
      <c r="D37" s="190" t="s">
        <v>16</v>
      </c>
      <c r="E37" s="191" t="s">
        <v>64</v>
      </c>
      <c r="F37" s="191" t="s">
        <v>29</v>
      </c>
      <c r="G37" s="190" t="s">
        <v>12</v>
      </c>
      <c r="H37" s="190"/>
      <c r="I37" s="191"/>
    </row>
    <row r="38" ht="22.5" spans="1:9">
      <c r="A38" s="190">
        <v>107001</v>
      </c>
      <c r="B38" s="190">
        <v>34</v>
      </c>
      <c r="C38" s="191" t="s">
        <v>65</v>
      </c>
      <c r="D38" s="190"/>
      <c r="E38" s="191" t="s">
        <v>65</v>
      </c>
      <c r="F38" s="191" t="s">
        <v>11</v>
      </c>
      <c r="G38" s="190" t="s">
        <v>12</v>
      </c>
      <c r="H38" s="190"/>
      <c r="I38" s="191"/>
    </row>
    <row r="39" ht="22.5" spans="1:9">
      <c r="A39" s="192">
        <v>193001</v>
      </c>
      <c r="B39" s="192">
        <v>35</v>
      </c>
      <c r="C39" s="193" t="s">
        <v>66</v>
      </c>
      <c r="D39" s="192" t="s">
        <v>16</v>
      </c>
      <c r="E39" s="193" t="s">
        <v>67</v>
      </c>
      <c r="F39" s="193" t="s">
        <v>44</v>
      </c>
      <c r="G39" s="192" t="s">
        <v>12</v>
      </c>
      <c r="H39" s="192"/>
      <c r="I39" s="193" t="s">
        <v>68</v>
      </c>
    </row>
    <row r="40" ht="22.5" spans="1:9">
      <c r="A40" s="190">
        <v>114001</v>
      </c>
      <c r="B40" s="190">
        <v>36</v>
      </c>
      <c r="C40" s="191" t="s">
        <v>69</v>
      </c>
      <c r="D40" s="190"/>
      <c r="E40" s="191" t="s">
        <v>69</v>
      </c>
      <c r="F40" s="191" t="s">
        <v>11</v>
      </c>
      <c r="G40" s="190" t="s">
        <v>12</v>
      </c>
      <c r="H40" s="190"/>
      <c r="I40" s="191"/>
    </row>
    <row r="41" ht="22.5" spans="1:9">
      <c r="A41" s="190">
        <v>152001</v>
      </c>
      <c r="B41" s="190">
        <v>37</v>
      </c>
      <c r="C41" s="191" t="s">
        <v>70</v>
      </c>
      <c r="D41" s="190"/>
      <c r="E41" s="191" t="s">
        <v>70</v>
      </c>
      <c r="F41" s="191" t="s">
        <v>34</v>
      </c>
      <c r="G41" s="190" t="s">
        <v>12</v>
      </c>
      <c r="H41" s="190"/>
      <c r="I41" s="191"/>
    </row>
    <row r="42" ht="22.5" spans="1:9">
      <c r="A42" s="192"/>
      <c r="B42" s="192"/>
      <c r="C42" s="193" t="s">
        <v>71</v>
      </c>
      <c r="D42" s="192"/>
      <c r="E42" s="193" t="s">
        <v>72</v>
      </c>
      <c r="F42" s="193" t="s">
        <v>11</v>
      </c>
      <c r="G42" s="192"/>
      <c r="H42" s="192"/>
      <c r="I42" s="193" t="s">
        <v>73</v>
      </c>
    </row>
    <row r="43" ht="22.5" spans="1:9">
      <c r="A43" s="190">
        <v>109001</v>
      </c>
      <c r="B43" s="190">
        <v>38</v>
      </c>
      <c r="C43" s="191" t="s">
        <v>74</v>
      </c>
      <c r="D43" s="190" t="s">
        <v>16</v>
      </c>
      <c r="E43" s="191" t="s">
        <v>75</v>
      </c>
      <c r="F43" s="191" t="s">
        <v>11</v>
      </c>
      <c r="G43" s="190" t="s">
        <v>12</v>
      </c>
      <c r="H43" s="190"/>
      <c r="I43" s="191"/>
    </row>
    <row r="44" ht="22.5" spans="1:9">
      <c r="A44" s="190">
        <v>110001</v>
      </c>
      <c r="B44" s="190">
        <v>39</v>
      </c>
      <c r="C44" s="191" t="s">
        <v>76</v>
      </c>
      <c r="D44" s="190" t="s">
        <v>16</v>
      </c>
      <c r="E44" s="191" t="s">
        <v>77</v>
      </c>
      <c r="F44" s="191" t="s">
        <v>11</v>
      </c>
      <c r="G44" s="190" t="s">
        <v>12</v>
      </c>
      <c r="H44" s="190"/>
      <c r="I44" s="191"/>
    </row>
    <row r="45" ht="22.5" spans="1:9">
      <c r="A45" s="190">
        <v>262001</v>
      </c>
      <c r="B45" s="190">
        <v>40</v>
      </c>
      <c r="C45" s="191" t="s">
        <v>78</v>
      </c>
      <c r="D45" s="190"/>
      <c r="E45" s="191" t="s">
        <v>78</v>
      </c>
      <c r="F45" s="191" t="s">
        <v>20</v>
      </c>
      <c r="G45" s="190" t="s">
        <v>12</v>
      </c>
      <c r="H45" s="190"/>
      <c r="I45" s="191"/>
    </row>
    <row r="46" ht="22.5" spans="1:9">
      <c r="A46" s="192">
        <v>182001</v>
      </c>
      <c r="B46" s="192">
        <v>41</v>
      </c>
      <c r="C46" s="193" t="s">
        <v>79</v>
      </c>
      <c r="D46" s="192" t="s">
        <v>16</v>
      </c>
      <c r="E46" s="193" t="s">
        <v>80</v>
      </c>
      <c r="F46" s="193" t="s">
        <v>34</v>
      </c>
      <c r="G46" s="192" t="s">
        <v>12</v>
      </c>
      <c r="H46" s="192"/>
      <c r="I46" s="193" t="s">
        <v>81</v>
      </c>
    </row>
    <row r="47" ht="22.5" spans="1:9">
      <c r="A47" s="190">
        <v>111001</v>
      </c>
      <c r="B47" s="190">
        <v>42</v>
      </c>
      <c r="C47" s="191" t="s">
        <v>82</v>
      </c>
      <c r="D47" s="190"/>
      <c r="E47" s="191" t="s">
        <v>82</v>
      </c>
      <c r="F47" s="191" t="s">
        <v>11</v>
      </c>
      <c r="G47" s="190" t="s">
        <v>12</v>
      </c>
      <c r="H47" s="190"/>
      <c r="I47" s="191"/>
    </row>
    <row r="48" ht="22.5" spans="1:9">
      <c r="A48" s="190">
        <v>309001</v>
      </c>
      <c r="B48" s="190">
        <v>43</v>
      </c>
      <c r="C48" s="191" t="s">
        <v>83</v>
      </c>
      <c r="D48" s="190"/>
      <c r="E48" s="191" t="s">
        <v>83</v>
      </c>
      <c r="F48" s="191" t="s">
        <v>44</v>
      </c>
      <c r="G48" s="190" t="s">
        <v>12</v>
      </c>
      <c r="H48" s="190"/>
      <c r="I48" s="191"/>
    </row>
    <row r="49" ht="22.5" spans="1:9">
      <c r="A49" s="192">
        <v>115001</v>
      </c>
      <c r="B49" s="192">
        <v>44</v>
      </c>
      <c r="C49" s="193" t="s">
        <v>84</v>
      </c>
      <c r="D49" s="192" t="s">
        <v>16</v>
      </c>
      <c r="E49" s="193" t="s">
        <v>85</v>
      </c>
      <c r="F49" s="193" t="s">
        <v>34</v>
      </c>
      <c r="G49" s="192" t="s">
        <v>12</v>
      </c>
      <c r="H49" s="192"/>
      <c r="I49" s="193" t="s">
        <v>86</v>
      </c>
    </row>
    <row r="50" ht="22.5" spans="1:9">
      <c r="A50" s="190">
        <v>305001</v>
      </c>
      <c r="B50" s="190">
        <v>45</v>
      </c>
      <c r="C50" s="191" t="s">
        <v>87</v>
      </c>
      <c r="D50" s="190"/>
      <c r="E50" s="191" t="s">
        <v>87</v>
      </c>
      <c r="F50" s="191" t="s">
        <v>44</v>
      </c>
      <c r="G50" s="190" t="s">
        <v>12</v>
      </c>
      <c r="H50" s="190"/>
      <c r="I50" s="191"/>
    </row>
    <row r="51" ht="22.5" spans="1:9">
      <c r="A51" s="192">
        <v>119001</v>
      </c>
      <c r="B51" s="192">
        <v>46</v>
      </c>
      <c r="C51" s="193" t="s">
        <v>88</v>
      </c>
      <c r="D51" s="192" t="s">
        <v>16</v>
      </c>
      <c r="E51" s="193" t="s">
        <v>89</v>
      </c>
      <c r="F51" s="193" t="s">
        <v>11</v>
      </c>
      <c r="G51" s="192" t="s">
        <v>12</v>
      </c>
      <c r="H51" s="192"/>
      <c r="I51" s="193" t="s">
        <v>68</v>
      </c>
    </row>
    <row r="52" ht="22.5" spans="1:9">
      <c r="A52" s="190">
        <v>190001</v>
      </c>
      <c r="B52" s="190">
        <v>47</v>
      </c>
      <c r="C52" s="191" t="s">
        <v>90</v>
      </c>
      <c r="D52" s="190"/>
      <c r="E52" s="191" t="s">
        <v>90</v>
      </c>
      <c r="F52" s="191" t="s">
        <v>11</v>
      </c>
      <c r="G52" s="190" t="s">
        <v>12</v>
      </c>
      <c r="H52" s="190"/>
      <c r="I52" s="191"/>
    </row>
    <row r="53" ht="22.5" spans="1:9">
      <c r="A53" s="190">
        <v>112001</v>
      </c>
      <c r="B53" s="190">
        <v>48</v>
      </c>
      <c r="C53" s="191" t="s">
        <v>91</v>
      </c>
      <c r="D53" s="190"/>
      <c r="E53" s="191" t="s">
        <v>91</v>
      </c>
      <c r="F53" s="191" t="s">
        <v>11</v>
      </c>
      <c r="G53" s="190" t="s">
        <v>12</v>
      </c>
      <c r="H53" s="190"/>
      <c r="I53" s="191"/>
    </row>
    <row r="54" ht="22.5" spans="1:9">
      <c r="A54" s="190">
        <v>189001</v>
      </c>
      <c r="B54" s="190">
        <v>49</v>
      </c>
      <c r="C54" s="191" t="s">
        <v>92</v>
      </c>
      <c r="D54" s="190" t="s">
        <v>16</v>
      </c>
      <c r="E54" s="191" t="s">
        <v>93</v>
      </c>
      <c r="F54" s="191" t="s">
        <v>94</v>
      </c>
      <c r="G54" s="190" t="s">
        <v>12</v>
      </c>
      <c r="H54" s="190"/>
      <c r="I54" s="191"/>
    </row>
    <row r="55" ht="22.5" spans="1:9">
      <c r="A55" s="190">
        <v>118001</v>
      </c>
      <c r="B55" s="190">
        <v>50</v>
      </c>
      <c r="C55" s="191" t="s">
        <v>95</v>
      </c>
      <c r="D55" s="190" t="s">
        <v>16</v>
      </c>
      <c r="E55" s="191" t="s">
        <v>96</v>
      </c>
      <c r="F55" s="191" t="s">
        <v>11</v>
      </c>
      <c r="G55" s="190" t="s">
        <v>12</v>
      </c>
      <c r="H55" s="190"/>
      <c r="I55" s="191"/>
    </row>
    <row r="56" ht="22.5" spans="1:9">
      <c r="A56" s="192">
        <v>479001</v>
      </c>
      <c r="B56" s="192">
        <v>51</v>
      </c>
      <c r="C56" s="193" t="s">
        <v>97</v>
      </c>
      <c r="D56" s="192" t="s">
        <v>16</v>
      </c>
      <c r="E56" s="193" t="s">
        <v>98</v>
      </c>
      <c r="F56" s="193" t="s">
        <v>34</v>
      </c>
      <c r="G56" s="192" t="s">
        <v>12</v>
      </c>
      <c r="H56" s="192"/>
      <c r="I56" s="193" t="s">
        <v>81</v>
      </c>
    </row>
    <row r="57" ht="22.5" spans="1:9">
      <c r="A57" s="190">
        <v>468001</v>
      </c>
      <c r="B57" s="190">
        <v>52</v>
      </c>
      <c r="C57" s="191" t="s">
        <v>99</v>
      </c>
      <c r="D57" s="190"/>
      <c r="E57" s="191" t="s">
        <v>99</v>
      </c>
      <c r="F57" s="191" t="s">
        <v>34</v>
      </c>
      <c r="G57" s="190" t="s">
        <v>12</v>
      </c>
      <c r="H57" s="190"/>
      <c r="I57" s="191"/>
    </row>
    <row r="58" ht="22.5" spans="1:9">
      <c r="A58" s="190">
        <v>475001</v>
      </c>
      <c r="B58" s="190">
        <v>53</v>
      </c>
      <c r="C58" s="191" t="s">
        <v>100</v>
      </c>
      <c r="D58" s="190"/>
      <c r="E58" s="191" t="s">
        <v>100</v>
      </c>
      <c r="F58" s="191" t="s">
        <v>34</v>
      </c>
      <c r="G58" s="190" t="s">
        <v>12</v>
      </c>
      <c r="H58" s="190"/>
      <c r="I58" s="191"/>
    </row>
    <row r="59" ht="22.5" spans="1:9">
      <c r="A59" s="190">
        <v>476001</v>
      </c>
      <c r="B59" s="190">
        <v>54</v>
      </c>
      <c r="C59" s="191" t="s">
        <v>101</v>
      </c>
      <c r="D59" s="190"/>
      <c r="E59" s="191" t="s">
        <v>101</v>
      </c>
      <c r="F59" s="191" t="s">
        <v>34</v>
      </c>
      <c r="G59" s="190" t="s">
        <v>12</v>
      </c>
      <c r="H59" s="190"/>
      <c r="I59" s="191"/>
    </row>
    <row r="60" ht="22.5" spans="1:9">
      <c r="A60" s="190">
        <v>303001</v>
      </c>
      <c r="B60" s="190">
        <v>55</v>
      </c>
      <c r="C60" s="191" t="s">
        <v>102</v>
      </c>
      <c r="D60" s="190" t="s">
        <v>16</v>
      </c>
      <c r="E60" s="191" t="s">
        <v>103</v>
      </c>
      <c r="F60" s="191" t="s">
        <v>44</v>
      </c>
      <c r="G60" s="190" t="s">
        <v>12</v>
      </c>
      <c r="H60" s="190"/>
      <c r="I60" s="191"/>
    </row>
    <row r="61" ht="22.5" spans="1:9">
      <c r="A61" s="192">
        <v>337001</v>
      </c>
      <c r="B61" s="192">
        <v>56</v>
      </c>
      <c r="C61" s="193" t="s">
        <v>104</v>
      </c>
      <c r="D61" s="192" t="s">
        <v>16</v>
      </c>
      <c r="E61" s="193" t="s">
        <v>104</v>
      </c>
      <c r="F61" s="193" t="s">
        <v>29</v>
      </c>
      <c r="G61" s="192" t="s">
        <v>12</v>
      </c>
      <c r="H61" s="192"/>
      <c r="I61" s="193" t="s">
        <v>105</v>
      </c>
    </row>
    <row r="62" ht="22.5" spans="1:9">
      <c r="A62" s="192">
        <v>331001</v>
      </c>
      <c r="B62" s="192">
        <v>57</v>
      </c>
      <c r="C62" s="193" t="s">
        <v>106</v>
      </c>
      <c r="D62" s="192" t="s">
        <v>16</v>
      </c>
      <c r="E62" s="193" t="s">
        <v>107</v>
      </c>
      <c r="F62" s="193" t="s">
        <v>29</v>
      </c>
      <c r="G62" s="192" t="s">
        <v>12</v>
      </c>
      <c r="H62" s="192"/>
      <c r="I62" s="193" t="s">
        <v>108</v>
      </c>
    </row>
    <row r="63" ht="22.5" spans="1:9">
      <c r="A63" s="190">
        <v>338001</v>
      </c>
      <c r="B63" s="190">
        <v>58</v>
      </c>
      <c r="C63" s="191" t="s">
        <v>109</v>
      </c>
      <c r="D63" s="190"/>
      <c r="E63" s="191" t="s">
        <v>109</v>
      </c>
      <c r="F63" s="191" t="s">
        <v>29</v>
      </c>
      <c r="G63" s="190" t="s">
        <v>12</v>
      </c>
      <c r="H63" s="190"/>
      <c r="I63" s="191"/>
    </row>
    <row r="64" ht="22.5" spans="1:9">
      <c r="A64" s="190">
        <v>273001</v>
      </c>
      <c r="B64" s="190">
        <v>59</v>
      </c>
      <c r="C64" s="191" t="s">
        <v>110</v>
      </c>
      <c r="D64" s="190"/>
      <c r="E64" s="191" t="s">
        <v>110</v>
      </c>
      <c r="F64" s="191" t="s">
        <v>20</v>
      </c>
      <c r="G64" s="190" t="s">
        <v>12</v>
      </c>
      <c r="H64" s="190"/>
      <c r="I64" s="191"/>
    </row>
    <row r="65" ht="22.5" spans="1:9">
      <c r="A65" s="192"/>
      <c r="B65" s="192"/>
      <c r="C65" s="193" t="s">
        <v>111</v>
      </c>
      <c r="D65" s="192"/>
      <c r="E65" s="193" t="s">
        <v>58</v>
      </c>
      <c r="F65" s="193" t="s">
        <v>59</v>
      </c>
      <c r="G65" s="192"/>
      <c r="H65" s="192"/>
      <c r="I65" s="193" t="s">
        <v>112</v>
      </c>
    </row>
    <row r="66" ht="22.5" spans="1:9">
      <c r="A66" s="190">
        <v>265001</v>
      </c>
      <c r="B66" s="190">
        <v>60</v>
      </c>
      <c r="C66" s="191" t="s">
        <v>113</v>
      </c>
      <c r="D66" s="190"/>
      <c r="E66" s="191" t="s">
        <v>113</v>
      </c>
      <c r="F66" s="191" t="s">
        <v>20</v>
      </c>
      <c r="G66" s="190" t="s">
        <v>12</v>
      </c>
      <c r="H66" s="190"/>
      <c r="I66" s="191"/>
    </row>
    <row r="67" ht="22.5" spans="1:9">
      <c r="A67" s="190">
        <v>127001</v>
      </c>
      <c r="B67" s="190">
        <v>61</v>
      </c>
      <c r="C67" s="191" t="s">
        <v>114</v>
      </c>
      <c r="D67" s="190"/>
      <c r="E67" s="191" t="s">
        <v>114</v>
      </c>
      <c r="F67" s="191" t="s">
        <v>11</v>
      </c>
      <c r="G67" s="190" t="s">
        <v>12</v>
      </c>
      <c r="H67" s="190"/>
      <c r="I67" s="191"/>
    </row>
    <row r="68" ht="22.5" spans="1:9">
      <c r="A68" s="190">
        <v>128001</v>
      </c>
      <c r="B68" s="190">
        <v>62</v>
      </c>
      <c r="C68" s="191" t="s">
        <v>115</v>
      </c>
      <c r="D68" s="190"/>
      <c r="E68" s="191" t="s">
        <v>115</v>
      </c>
      <c r="F68" s="191" t="s">
        <v>11</v>
      </c>
      <c r="G68" s="190" t="s">
        <v>12</v>
      </c>
      <c r="H68" s="190"/>
      <c r="I68" s="191"/>
    </row>
    <row r="69" ht="22.5" spans="1:9">
      <c r="A69" s="190">
        <v>129001</v>
      </c>
      <c r="B69" s="190">
        <v>63</v>
      </c>
      <c r="C69" s="191" t="s">
        <v>116</v>
      </c>
      <c r="D69" s="190"/>
      <c r="E69" s="191" t="s">
        <v>116</v>
      </c>
      <c r="F69" s="191" t="s">
        <v>11</v>
      </c>
      <c r="G69" s="190" t="s">
        <v>12</v>
      </c>
      <c r="H69" s="190"/>
      <c r="I69" s="191"/>
    </row>
    <row r="70" ht="22.5" spans="1:9">
      <c r="A70" s="190">
        <v>132001</v>
      </c>
      <c r="B70" s="190">
        <v>64</v>
      </c>
      <c r="C70" s="191" t="s">
        <v>117</v>
      </c>
      <c r="D70" s="190"/>
      <c r="E70" s="191" t="s">
        <v>117</v>
      </c>
      <c r="F70" s="191" t="s">
        <v>11</v>
      </c>
      <c r="G70" s="190" t="s">
        <v>12</v>
      </c>
      <c r="H70" s="190"/>
      <c r="I70" s="191"/>
    </row>
    <row r="71" ht="22.5" spans="1:9">
      <c r="A71" s="190">
        <v>301001</v>
      </c>
      <c r="B71" s="190">
        <v>65</v>
      </c>
      <c r="C71" s="191" t="s">
        <v>118</v>
      </c>
      <c r="D71" s="190"/>
      <c r="E71" s="191" t="s">
        <v>118</v>
      </c>
      <c r="F71" s="191" t="s">
        <v>44</v>
      </c>
      <c r="G71" s="190" t="s">
        <v>12</v>
      </c>
      <c r="H71" s="190"/>
      <c r="I71" s="191"/>
    </row>
    <row r="72" ht="22.5" spans="1:9">
      <c r="A72" s="190">
        <v>269001</v>
      </c>
      <c r="B72" s="190">
        <v>66</v>
      </c>
      <c r="C72" s="191" t="s">
        <v>119</v>
      </c>
      <c r="D72" s="190"/>
      <c r="E72" s="191" t="s">
        <v>119</v>
      </c>
      <c r="F72" s="191" t="s">
        <v>20</v>
      </c>
      <c r="G72" s="190" t="s">
        <v>12</v>
      </c>
      <c r="H72" s="190"/>
      <c r="I72" s="191"/>
    </row>
    <row r="73" ht="22.5" spans="1:9">
      <c r="A73" s="190">
        <v>164001</v>
      </c>
      <c r="B73" s="190">
        <v>67</v>
      </c>
      <c r="C73" s="191" t="s">
        <v>120</v>
      </c>
      <c r="D73" s="190"/>
      <c r="E73" s="191" t="s">
        <v>120</v>
      </c>
      <c r="F73" s="191" t="s">
        <v>11</v>
      </c>
      <c r="G73" s="190" t="s">
        <v>12</v>
      </c>
      <c r="H73" s="190"/>
      <c r="I73" s="191"/>
    </row>
    <row r="74" ht="22.5" spans="1:9">
      <c r="A74" s="190">
        <v>165001</v>
      </c>
      <c r="B74" s="190">
        <v>68</v>
      </c>
      <c r="C74" s="191" t="s">
        <v>121</v>
      </c>
      <c r="D74" s="190"/>
      <c r="E74" s="191" t="s">
        <v>121</v>
      </c>
      <c r="F74" s="191" t="s">
        <v>11</v>
      </c>
      <c r="G74" s="190" t="s">
        <v>12</v>
      </c>
      <c r="H74" s="190"/>
      <c r="I74" s="191"/>
    </row>
    <row r="75" ht="22.5" spans="1:9">
      <c r="A75" s="190">
        <v>166001</v>
      </c>
      <c r="B75" s="190">
        <v>69</v>
      </c>
      <c r="C75" s="191" t="s">
        <v>122</v>
      </c>
      <c r="D75" s="190"/>
      <c r="E75" s="191" t="s">
        <v>122</v>
      </c>
      <c r="F75" s="191" t="s">
        <v>11</v>
      </c>
      <c r="G75" s="190" t="s">
        <v>12</v>
      </c>
      <c r="H75" s="190"/>
      <c r="I75" s="191"/>
    </row>
    <row r="76" ht="22.5" spans="1:9">
      <c r="A76" s="190">
        <v>167001</v>
      </c>
      <c r="B76" s="190">
        <v>70</v>
      </c>
      <c r="C76" s="191" t="s">
        <v>123</v>
      </c>
      <c r="D76" s="190"/>
      <c r="E76" s="191" t="s">
        <v>123</v>
      </c>
      <c r="F76" s="191" t="s">
        <v>11</v>
      </c>
      <c r="G76" s="190" t="s">
        <v>12</v>
      </c>
      <c r="H76" s="190"/>
      <c r="I76" s="191"/>
    </row>
    <row r="77" ht="22.5" spans="1:9">
      <c r="A77" s="190">
        <v>168001</v>
      </c>
      <c r="B77" s="190">
        <v>71</v>
      </c>
      <c r="C77" s="191" t="s">
        <v>124</v>
      </c>
      <c r="D77" s="190"/>
      <c r="E77" s="191" t="s">
        <v>124</v>
      </c>
      <c r="F77" s="191" t="s">
        <v>11</v>
      </c>
      <c r="G77" s="190" t="s">
        <v>12</v>
      </c>
      <c r="H77" s="190"/>
      <c r="I77" s="191"/>
    </row>
    <row r="78" ht="22.5" spans="1:9">
      <c r="A78" s="190">
        <v>187001</v>
      </c>
      <c r="B78" s="190">
        <v>72</v>
      </c>
      <c r="C78" s="191" t="s">
        <v>125</v>
      </c>
      <c r="D78" s="190"/>
      <c r="E78" s="191" t="s">
        <v>125</v>
      </c>
      <c r="F78" s="191" t="s">
        <v>11</v>
      </c>
      <c r="G78" s="190" t="s">
        <v>12</v>
      </c>
      <c r="H78" s="190"/>
      <c r="I78" s="191"/>
    </row>
    <row r="79" ht="22.5" spans="1:9">
      <c r="A79" s="190">
        <v>192001</v>
      </c>
      <c r="B79" s="190">
        <v>73</v>
      </c>
      <c r="C79" s="191" t="s">
        <v>126</v>
      </c>
      <c r="D79" s="190"/>
      <c r="E79" s="191" t="s">
        <v>126</v>
      </c>
      <c r="F79" s="191" t="s">
        <v>11</v>
      </c>
      <c r="G79" s="190" t="s">
        <v>12</v>
      </c>
      <c r="H79" s="190"/>
      <c r="I79" s="191"/>
    </row>
    <row r="80" ht="22.5" spans="1:9">
      <c r="A80" s="190">
        <v>159001</v>
      </c>
      <c r="B80" s="190">
        <v>74</v>
      </c>
      <c r="C80" s="191" t="s">
        <v>127</v>
      </c>
      <c r="D80" s="190"/>
      <c r="E80" s="191" t="s">
        <v>127</v>
      </c>
      <c r="F80" s="191" t="s">
        <v>11</v>
      </c>
      <c r="G80" s="190" t="s">
        <v>12</v>
      </c>
      <c r="H80" s="190"/>
      <c r="I80" s="191"/>
    </row>
    <row r="81" ht="22.5" spans="1:9">
      <c r="A81" s="190">
        <v>160001</v>
      </c>
      <c r="B81" s="190">
        <v>75</v>
      </c>
      <c r="C81" s="191" t="s">
        <v>128</v>
      </c>
      <c r="D81" s="190"/>
      <c r="E81" s="191" t="s">
        <v>128</v>
      </c>
      <c r="F81" s="191" t="s">
        <v>11</v>
      </c>
      <c r="G81" s="190" t="s">
        <v>12</v>
      </c>
      <c r="H81" s="190"/>
      <c r="I81" s="191"/>
    </row>
    <row r="82" ht="22.5" spans="1:9">
      <c r="A82" s="190">
        <v>161001</v>
      </c>
      <c r="B82" s="190">
        <v>76</v>
      </c>
      <c r="C82" s="191" t="s">
        <v>129</v>
      </c>
      <c r="D82" s="190"/>
      <c r="E82" s="191" t="s">
        <v>129</v>
      </c>
      <c r="F82" s="191" t="s">
        <v>11</v>
      </c>
      <c r="G82" s="190" t="s">
        <v>12</v>
      </c>
      <c r="H82" s="190"/>
      <c r="I82" s="191"/>
    </row>
    <row r="83" ht="22.5" spans="1:9">
      <c r="A83" s="190">
        <v>162001</v>
      </c>
      <c r="B83" s="190">
        <v>77</v>
      </c>
      <c r="C83" s="191" t="s">
        <v>130</v>
      </c>
      <c r="D83" s="190"/>
      <c r="E83" s="191" t="s">
        <v>130</v>
      </c>
      <c r="F83" s="191" t="s">
        <v>11</v>
      </c>
      <c r="G83" s="190" t="s">
        <v>12</v>
      </c>
      <c r="H83" s="190"/>
      <c r="I83" s="191"/>
    </row>
    <row r="84" ht="22.5" spans="1:9">
      <c r="A84" s="190">
        <v>163001</v>
      </c>
      <c r="B84" s="190">
        <v>78</v>
      </c>
      <c r="C84" s="191" t="s">
        <v>131</v>
      </c>
      <c r="D84" s="190"/>
      <c r="E84" s="191" t="s">
        <v>131</v>
      </c>
      <c r="F84" s="191" t="s">
        <v>11</v>
      </c>
      <c r="G84" s="190" t="s">
        <v>12</v>
      </c>
      <c r="H84" s="190"/>
      <c r="I84" s="191"/>
    </row>
    <row r="85" ht="22.5" spans="1:9">
      <c r="A85" s="190">
        <v>186001</v>
      </c>
      <c r="B85" s="190">
        <v>79</v>
      </c>
      <c r="C85" s="191" t="s">
        <v>132</v>
      </c>
      <c r="D85" s="190"/>
      <c r="E85" s="191" t="s">
        <v>132</v>
      </c>
      <c r="F85" s="191" t="s">
        <v>11</v>
      </c>
      <c r="G85" s="190" t="s">
        <v>12</v>
      </c>
      <c r="H85" s="190"/>
      <c r="I85" s="191"/>
    </row>
    <row r="86" ht="22.5" spans="1:9">
      <c r="A86" s="190">
        <v>191001</v>
      </c>
      <c r="B86" s="190">
        <v>80</v>
      </c>
      <c r="C86" s="191" t="s">
        <v>133</v>
      </c>
      <c r="D86" s="190"/>
      <c r="E86" s="191" t="s">
        <v>133</v>
      </c>
      <c r="F86" s="191" t="s">
        <v>11</v>
      </c>
      <c r="G86" s="190" t="s">
        <v>12</v>
      </c>
      <c r="H86" s="190"/>
      <c r="I86" s="191"/>
    </row>
    <row r="87" ht="22.5" spans="1:9">
      <c r="A87" s="190">
        <v>137001</v>
      </c>
      <c r="B87" s="190">
        <v>81</v>
      </c>
      <c r="C87" s="191" t="s">
        <v>134</v>
      </c>
      <c r="D87" s="190"/>
      <c r="E87" s="191" t="s">
        <v>134</v>
      </c>
      <c r="F87" s="191" t="s">
        <v>11</v>
      </c>
      <c r="G87" s="190" t="s">
        <v>12</v>
      </c>
      <c r="H87" s="190"/>
      <c r="I87" s="191"/>
    </row>
    <row r="88" ht="22.5" spans="1:9">
      <c r="A88" s="190">
        <v>138001</v>
      </c>
      <c r="B88" s="190">
        <v>82</v>
      </c>
      <c r="C88" s="191" t="s">
        <v>135</v>
      </c>
      <c r="D88" s="190"/>
      <c r="E88" s="191" t="s">
        <v>135</v>
      </c>
      <c r="F88" s="191" t="s">
        <v>11</v>
      </c>
      <c r="G88" s="190" t="s">
        <v>12</v>
      </c>
      <c r="H88" s="190"/>
      <c r="I88" s="191"/>
    </row>
    <row r="89" ht="22.5" spans="1:9">
      <c r="A89" s="190">
        <v>139001</v>
      </c>
      <c r="B89" s="190">
        <v>83</v>
      </c>
      <c r="C89" s="191" t="s">
        <v>136</v>
      </c>
      <c r="D89" s="190"/>
      <c r="E89" s="191" t="s">
        <v>136</v>
      </c>
      <c r="F89" s="191" t="s">
        <v>11</v>
      </c>
      <c r="G89" s="190" t="s">
        <v>12</v>
      </c>
      <c r="H89" s="190"/>
      <c r="I89" s="191"/>
    </row>
    <row r="90" ht="22.5" spans="1:9">
      <c r="A90" s="190">
        <v>140001</v>
      </c>
      <c r="B90" s="190">
        <v>84</v>
      </c>
      <c r="C90" s="191" t="s">
        <v>137</v>
      </c>
      <c r="D90" s="190"/>
      <c r="E90" s="191" t="s">
        <v>137</v>
      </c>
      <c r="F90" s="191" t="s">
        <v>11</v>
      </c>
      <c r="G90" s="190" t="s">
        <v>12</v>
      </c>
      <c r="H90" s="190"/>
      <c r="I90" s="191"/>
    </row>
    <row r="91" ht="22.5" spans="1:9">
      <c r="A91" s="190">
        <v>141001</v>
      </c>
      <c r="B91" s="190">
        <v>85</v>
      </c>
      <c r="C91" s="191" t="s">
        <v>138</v>
      </c>
      <c r="D91" s="190"/>
      <c r="E91" s="191" t="s">
        <v>138</v>
      </c>
      <c r="F91" s="191" t="s">
        <v>11</v>
      </c>
      <c r="G91" s="190" t="s">
        <v>12</v>
      </c>
      <c r="H91" s="190"/>
      <c r="I91" s="191"/>
    </row>
    <row r="92" ht="22.5" spans="1:9">
      <c r="A92" s="190">
        <v>142001</v>
      </c>
      <c r="B92" s="190">
        <v>86</v>
      </c>
      <c r="C92" s="191" t="s">
        <v>139</v>
      </c>
      <c r="D92" s="190"/>
      <c r="E92" s="191" t="s">
        <v>139</v>
      </c>
      <c r="F92" s="191" t="s">
        <v>11</v>
      </c>
      <c r="G92" s="190" t="s">
        <v>12</v>
      </c>
      <c r="H92" s="190"/>
      <c r="I92" s="191"/>
    </row>
    <row r="93" ht="22.5" spans="1:9">
      <c r="A93" s="190">
        <v>143001</v>
      </c>
      <c r="B93" s="190">
        <v>87</v>
      </c>
      <c r="C93" s="191" t="s">
        <v>140</v>
      </c>
      <c r="D93" s="190"/>
      <c r="E93" s="191" t="s">
        <v>140</v>
      </c>
      <c r="F93" s="191" t="s">
        <v>11</v>
      </c>
      <c r="G93" s="190" t="s">
        <v>12</v>
      </c>
      <c r="H93" s="190"/>
      <c r="I93" s="191"/>
    </row>
    <row r="94" ht="22.5" spans="1:9">
      <c r="A94" s="190">
        <v>134001</v>
      </c>
      <c r="B94" s="190">
        <v>88</v>
      </c>
      <c r="C94" s="191" t="s">
        <v>141</v>
      </c>
      <c r="D94" s="190"/>
      <c r="E94" s="191" t="s">
        <v>141</v>
      </c>
      <c r="F94" s="191" t="s">
        <v>11</v>
      </c>
      <c r="G94" s="190" t="s">
        <v>12</v>
      </c>
      <c r="H94" s="190"/>
      <c r="I94" s="191"/>
    </row>
    <row r="95" ht="22.5" spans="1:9">
      <c r="A95" s="190">
        <v>133001</v>
      </c>
      <c r="B95" s="190">
        <v>89</v>
      </c>
      <c r="C95" s="191" t="s">
        <v>142</v>
      </c>
      <c r="D95" s="190"/>
      <c r="E95" s="191" t="s">
        <v>142</v>
      </c>
      <c r="F95" s="191" t="s">
        <v>11</v>
      </c>
      <c r="G95" s="190" t="s">
        <v>12</v>
      </c>
      <c r="H95" s="190"/>
      <c r="I95" s="191"/>
    </row>
    <row r="96" ht="22.5" spans="1:9">
      <c r="A96" s="190">
        <v>135001</v>
      </c>
      <c r="B96" s="190">
        <v>90</v>
      </c>
      <c r="C96" s="191" t="s">
        <v>143</v>
      </c>
      <c r="D96" s="190"/>
      <c r="E96" s="191" t="s">
        <v>143</v>
      </c>
      <c r="F96" s="191" t="s">
        <v>11</v>
      </c>
      <c r="G96" s="190" t="s">
        <v>12</v>
      </c>
      <c r="H96" s="190"/>
      <c r="I96" s="191"/>
    </row>
    <row r="97" ht="22.5" spans="1:9">
      <c r="A97" s="190">
        <v>175001</v>
      </c>
      <c r="B97" s="190">
        <v>91</v>
      </c>
      <c r="C97" s="191" t="s">
        <v>144</v>
      </c>
      <c r="D97" s="190"/>
      <c r="E97" s="191" t="s">
        <v>144</v>
      </c>
      <c r="F97" s="191" t="s">
        <v>11</v>
      </c>
      <c r="G97" s="190" t="s">
        <v>12</v>
      </c>
      <c r="H97" s="190"/>
      <c r="I97" s="191"/>
    </row>
    <row r="98" ht="22.5" spans="1:9">
      <c r="A98" s="190">
        <v>255001</v>
      </c>
      <c r="B98" s="190">
        <v>92</v>
      </c>
      <c r="C98" s="191" t="s">
        <v>145</v>
      </c>
      <c r="D98" s="190"/>
      <c r="E98" s="191" t="s">
        <v>145</v>
      </c>
      <c r="F98" s="191" t="s">
        <v>20</v>
      </c>
      <c r="G98" s="190" t="s">
        <v>12</v>
      </c>
      <c r="H98" s="190"/>
      <c r="I98" s="191"/>
    </row>
    <row r="99" ht="22.5" spans="1:9">
      <c r="A99" s="190">
        <v>267001</v>
      </c>
      <c r="B99" s="190">
        <v>93</v>
      </c>
      <c r="C99" s="191" t="s">
        <v>146</v>
      </c>
      <c r="D99" s="190"/>
      <c r="E99" s="191" t="s">
        <v>146</v>
      </c>
      <c r="F99" s="191" t="s">
        <v>20</v>
      </c>
      <c r="G99" s="190" t="s">
        <v>12</v>
      </c>
      <c r="H99" s="190"/>
      <c r="I99" s="191"/>
    </row>
    <row r="100" ht="22.5" spans="1:9">
      <c r="A100" s="190">
        <v>144001</v>
      </c>
      <c r="B100" s="190">
        <v>94</v>
      </c>
      <c r="C100" s="191" t="s">
        <v>147</v>
      </c>
      <c r="D100" s="190"/>
      <c r="E100" s="191" t="s">
        <v>147</v>
      </c>
      <c r="F100" s="191" t="s">
        <v>11</v>
      </c>
      <c r="G100" s="190" t="s">
        <v>12</v>
      </c>
      <c r="H100" s="190"/>
      <c r="I100" s="191"/>
    </row>
    <row r="101" ht="22.5" spans="1:9">
      <c r="A101" s="190">
        <v>259001</v>
      </c>
      <c r="B101" s="190">
        <v>95</v>
      </c>
      <c r="C101" s="191" t="s">
        <v>148</v>
      </c>
      <c r="D101" s="190"/>
      <c r="E101" s="191" t="s">
        <v>148</v>
      </c>
      <c r="F101" s="191" t="s">
        <v>20</v>
      </c>
      <c r="G101" s="190" t="s">
        <v>12</v>
      </c>
      <c r="H101" s="190"/>
      <c r="I101" s="191"/>
    </row>
    <row r="102" ht="22.5" spans="1:9">
      <c r="A102" s="190">
        <v>260001</v>
      </c>
      <c r="B102" s="190">
        <v>96</v>
      </c>
      <c r="C102" s="191" t="s">
        <v>149</v>
      </c>
      <c r="D102" s="190"/>
      <c r="E102" s="191" t="s">
        <v>149</v>
      </c>
      <c r="F102" s="191" t="s">
        <v>20</v>
      </c>
      <c r="G102" s="190" t="s">
        <v>12</v>
      </c>
      <c r="H102" s="190"/>
      <c r="I102" s="191"/>
    </row>
    <row r="103" ht="22.5" spans="1:9">
      <c r="A103" s="190">
        <v>185001</v>
      </c>
      <c r="B103" s="190">
        <v>97</v>
      </c>
      <c r="C103" s="191" t="s">
        <v>150</v>
      </c>
      <c r="D103" s="190"/>
      <c r="E103" s="191" t="s">
        <v>150</v>
      </c>
      <c r="F103" s="191" t="s">
        <v>11</v>
      </c>
      <c r="G103" s="190" t="s">
        <v>12</v>
      </c>
      <c r="H103" s="190"/>
      <c r="I103" s="191"/>
    </row>
    <row r="104" ht="22.5" spans="1:9">
      <c r="A104" s="190">
        <v>333001</v>
      </c>
      <c r="B104" s="190">
        <v>98</v>
      </c>
      <c r="C104" s="191" t="s">
        <v>151</v>
      </c>
      <c r="D104" s="190"/>
      <c r="E104" s="191" t="s">
        <v>151</v>
      </c>
      <c r="F104" s="191" t="s">
        <v>29</v>
      </c>
      <c r="G104" s="190" t="s">
        <v>12</v>
      </c>
      <c r="H104" s="190"/>
      <c r="I104" s="191"/>
    </row>
    <row r="105" ht="22.5" spans="1:9">
      <c r="A105" s="190">
        <v>122001</v>
      </c>
      <c r="B105" s="190">
        <v>99</v>
      </c>
      <c r="C105" s="191" t="s">
        <v>152</v>
      </c>
      <c r="D105" s="190"/>
      <c r="E105" s="191" t="s">
        <v>152</v>
      </c>
      <c r="F105" s="191" t="s">
        <v>34</v>
      </c>
      <c r="G105" s="190" t="s">
        <v>12</v>
      </c>
      <c r="H105" s="190"/>
      <c r="I105" s="191"/>
    </row>
    <row r="106" ht="22.5" spans="1:9">
      <c r="A106" s="190">
        <v>136001</v>
      </c>
      <c r="B106" s="190">
        <v>100</v>
      </c>
      <c r="C106" s="191" t="s">
        <v>153</v>
      </c>
      <c r="D106" s="190"/>
      <c r="E106" s="191" t="s">
        <v>153</v>
      </c>
      <c r="F106" s="191" t="s">
        <v>29</v>
      </c>
      <c r="G106" s="190" t="s">
        <v>12</v>
      </c>
      <c r="H106" s="190"/>
      <c r="I106" s="191"/>
    </row>
    <row r="107" ht="22.5" spans="1:9">
      <c r="A107" s="190">
        <v>251001</v>
      </c>
      <c r="B107" s="190">
        <v>101</v>
      </c>
      <c r="C107" s="191" t="s">
        <v>154</v>
      </c>
      <c r="D107" s="190"/>
      <c r="E107" s="191" t="s">
        <v>154</v>
      </c>
      <c r="F107" s="191" t="s">
        <v>20</v>
      </c>
      <c r="G107" s="190" t="s">
        <v>12</v>
      </c>
      <c r="H107" s="190"/>
      <c r="I107" s="191"/>
    </row>
    <row r="108" ht="22.5" spans="1:9">
      <c r="A108" s="190">
        <v>174001</v>
      </c>
      <c r="B108" s="190">
        <v>102</v>
      </c>
      <c r="C108" s="191" t="s">
        <v>155</v>
      </c>
      <c r="D108" s="190"/>
      <c r="E108" s="191" t="s">
        <v>155</v>
      </c>
      <c r="F108" s="191" t="s">
        <v>11</v>
      </c>
      <c r="G108" s="190" t="s">
        <v>12</v>
      </c>
      <c r="H108" s="190"/>
      <c r="I108" s="191"/>
    </row>
    <row r="109" ht="22.5" spans="1:9">
      <c r="A109" s="190">
        <v>268001</v>
      </c>
      <c r="B109" s="190">
        <v>103</v>
      </c>
      <c r="C109" s="191" t="s">
        <v>156</v>
      </c>
      <c r="D109" s="190"/>
      <c r="E109" s="191" t="s">
        <v>156</v>
      </c>
      <c r="F109" s="191" t="s">
        <v>20</v>
      </c>
      <c r="G109" s="190" t="s">
        <v>12</v>
      </c>
      <c r="H109" s="190"/>
      <c r="I109" s="191"/>
    </row>
    <row r="110" ht="22.5" spans="1:9">
      <c r="A110" s="190">
        <v>258001</v>
      </c>
      <c r="B110" s="190">
        <v>104</v>
      </c>
      <c r="C110" s="191" t="s">
        <v>157</v>
      </c>
      <c r="D110" s="190"/>
      <c r="E110" s="191" t="s">
        <v>157</v>
      </c>
      <c r="F110" s="191" t="s">
        <v>20</v>
      </c>
      <c r="G110" s="190" t="s">
        <v>12</v>
      </c>
      <c r="H110" s="190"/>
      <c r="I110" s="191"/>
    </row>
    <row r="111" ht="22.5" spans="1:9">
      <c r="A111" s="190">
        <v>252002</v>
      </c>
      <c r="B111" s="190">
        <v>105</v>
      </c>
      <c r="C111" s="191" t="s">
        <v>158</v>
      </c>
      <c r="D111" s="190"/>
      <c r="E111" s="191" t="s">
        <v>158</v>
      </c>
      <c r="F111" s="191" t="s">
        <v>11</v>
      </c>
      <c r="G111" s="190" t="s">
        <v>12</v>
      </c>
      <c r="H111" s="190"/>
      <c r="I111" s="191"/>
    </row>
    <row r="112" ht="22.5" spans="1:9">
      <c r="A112" s="190">
        <v>256001</v>
      </c>
      <c r="B112" s="190">
        <v>106</v>
      </c>
      <c r="C112" s="191" t="s">
        <v>159</v>
      </c>
      <c r="D112" s="190"/>
      <c r="E112" s="191" t="s">
        <v>159</v>
      </c>
      <c r="F112" s="191" t="s">
        <v>20</v>
      </c>
      <c r="G112" s="190" t="s">
        <v>12</v>
      </c>
      <c r="H112" s="190"/>
      <c r="I112" s="191"/>
    </row>
    <row r="113" ht="22.5" spans="1:9">
      <c r="A113" s="190">
        <v>272001</v>
      </c>
      <c r="B113" s="190">
        <v>107</v>
      </c>
      <c r="C113" s="191" t="s">
        <v>160</v>
      </c>
      <c r="D113" s="190"/>
      <c r="E113" s="191" t="s">
        <v>160</v>
      </c>
      <c r="F113" s="191" t="s">
        <v>20</v>
      </c>
      <c r="G113" s="190" t="s">
        <v>12</v>
      </c>
      <c r="H113" s="190"/>
      <c r="I113" s="191"/>
    </row>
    <row r="114" ht="22.5" spans="1:9">
      <c r="A114" s="190">
        <v>311001</v>
      </c>
      <c r="B114" s="190">
        <v>108</v>
      </c>
      <c r="C114" s="191" t="s">
        <v>161</v>
      </c>
      <c r="D114" s="190"/>
      <c r="E114" s="191" t="s">
        <v>161</v>
      </c>
      <c r="F114" s="191" t="s">
        <v>44</v>
      </c>
      <c r="G114" s="190" t="s">
        <v>12</v>
      </c>
      <c r="H114" s="190"/>
      <c r="I114" s="191"/>
    </row>
    <row r="115" ht="22.5" spans="1:9">
      <c r="A115" s="190">
        <v>312001</v>
      </c>
      <c r="B115" s="190">
        <v>109</v>
      </c>
      <c r="C115" s="191" t="s">
        <v>162</v>
      </c>
      <c r="D115" s="190"/>
      <c r="E115" s="191" t="s">
        <v>162</v>
      </c>
      <c r="F115" s="191" t="s">
        <v>44</v>
      </c>
      <c r="G115" s="190" t="s">
        <v>12</v>
      </c>
      <c r="H115" s="190"/>
      <c r="I115" s="191"/>
    </row>
    <row r="116" ht="22.5" spans="1:9">
      <c r="A116" s="190">
        <v>314001</v>
      </c>
      <c r="B116" s="190">
        <v>110</v>
      </c>
      <c r="C116" s="191" t="s">
        <v>163</v>
      </c>
      <c r="D116" s="190"/>
      <c r="E116" s="191" t="s">
        <v>163</v>
      </c>
      <c r="F116" s="191" t="s">
        <v>44</v>
      </c>
      <c r="G116" s="190" t="s">
        <v>12</v>
      </c>
      <c r="H116" s="190"/>
      <c r="I116" s="191"/>
    </row>
    <row r="117" ht="22.5" spans="1:9">
      <c r="A117" s="190">
        <v>371001</v>
      </c>
      <c r="B117" s="190">
        <v>111</v>
      </c>
      <c r="C117" s="191" t="s">
        <v>164</v>
      </c>
      <c r="D117" s="190"/>
      <c r="E117" s="191" t="s">
        <v>164</v>
      </c>
      <c r="F117" s="191" t="s">
        <v>34</v>
      </c>
      <c r="G117" s="190" t="s">
        <v>12</v>
      </c>
      <c r="H117" s="190"/>
      <c r="I117" s="191"/>
    </row>
    <row r="118" ht="22.5" spans="1:9">
      <c r="A118" s="190">
        <v>372001</v>
      </c>
      <c r="B118" s="190">
        <v>112</v>
      </c>
      <c r="C118" s="191" t="s">
        <v>165</v>
      </c>
      <c r="D118" s="190"/>
      <c r="E118" s="191" t="s">
        <v>165</v>
      </c>
      <c r="F118" s="191" t="s">
        <v>34</v>
      </c>
      <c r="G118" s="190" t="s">
        <v>12</v>
      </c>
      <c r="H118" s="190"/>
      <c r="I118" s="191"/>
    </row>
    <row r="119" ht="22.5" spans="1:9">
      <c r="A119" s="190">
        <v>415001</v>
      </c>
      <c r="B119" s="190">
        <v>113</v>
      </c>
      <c r="C119" s="191" t="s">
        <v>166</v>
      </c>
      <c r="D119" s="190"/>
      <c r="E119" s="191" t="s">
        <v>166</v>
      </c>
      <c r="F119" s="191" t="s">
        <v>31</v>
      </c>
      <c r="G119" s="190" t="s">
        <v>12</v>
      </c>
      <c r="H119" s="190"/>
      <c r="I119" s="191"/>
    </row>
    <row r="120" ht="22.5" spans="1:9">
      <c r="A120" s="190">
        <v>426001</v>
      </c>
      <c r="B120" s="190">
        <v>114</v>
      </c>
      <c r="C120" s="191" t="s">
        <v>167</v>
      </c>
      <c r="D120" s="190"/>
      <c r="E120" s="191" t="s">
        <v>167</v>
      </c>
      <c r="F120" s="191" t="s">
        <v>31</v>
      </c>
      <c r="G120" s="190" t="s">
        <v>12</v>
      </c>
      <c r="H120" s="190"/>
      <c r="I120" s="191"/>
    </row>
    <row r="121" ht="22.5" spans="1:9">
      <c r="A121" s="190">
        <v>412001</v>
      </c>
      <c r="B121" s="190">
        <v>115</v>
      </c>
      <c r="C121" s="191" t="s">
        <v>168</v>
      </c>
      <c r="D121" s="190"/>
      <c r="E121" s="191" t="s">
        <v>168</v>
      </c>
      <c r="F121" s="191" t="s">
        <v>31</v>
      </c>
      <c r="G121" s="190" t="s">
        <v>12</v>
      </c>
      <c r="H121" s="190"/>
      <c r="I121" s="191"/>
    </row>
    <row r="122" ht="22.5" spans="1:9">
      <c r="A122" s="190">
        <v>336001</v>
      </c>
      <c r="B122" s="190">
        <v>116</v>
      </c>
      <c r="C122" s="191" t="s">
        <v>169</v>
      </c>
      <c r="D122" s="190"/>
      <c r="E122" s="191" t="s">
        <v>169</v>
      </c>
      <c r="F122" s="191" t="s">
        <v>29</v>
      </c>
      <c r="G122" s="190" t="s">
        <v>12</v>
      </c>
      <c r="H122" s="190"/>
      <c r="I122" s="191"/>
    </row>
    <row r="123" ht="22.5" spans="1:9">
      <c r="A123" s="190">
        <v>474001</v>
      </c>
      <c r="B123" s="190">
        <v>117</v>
      </c>
      <c r="C123" s="191" t="s">
        <v>170</v>
      </c>
      <c r="D123" s="190"/>
      <c r="E123" s="191" t="s">
        <v>170</v>
      </c>
      <c r="F123" s="191" t="s">
        <v>34</v>
      </c>
      <c r="G123" s="190" t="s">
        <v>12</v>
      </c>
      <c r="H123" s="190"/>
      <c r="I123" s="191"/>
    </row>
    <row r="124" ht="22.5" spans="1:9">
      <c r="A124" s="190">
        <v>478001</v>
      </c>
      <c r="B124" s="190">
        <v>118</v>
      </c>
      <c r="C124" s="191" t="s">
        <v>171</v>
      </c>
      <c r="D124" s="190"/>
      <c r="E124" s="191" t="s">
        <v>171</v>
      </c>
      <c r="F124" s="191" t="s">
        <v>34</v>
      </c>
      <c r="G124" s="190" t="s">
        <v>12</v>
      </c>
      <c r="H124" s="190"/>
      <c r="I124" s="191"/>
    </row>
    <row r="125" ht="22.5" spans="1:9">
      <c r="A125" s="190">
        <v>370001</v>
      </c>
      <c r="B125" s="190">
        <v>119</v>
      </c>
      <c r="C125" s="191" t="s">
        <v>172</v>
      </c>
      <c r="D125" s="190"/>
      <c r="E125" s="191" t="s">
        <v>172</v>
      </c>
      <c r="F125" s="191" t="s">
        <v>34</v>
      </c>
      <c r="G125" s="190" t="s">
        <v>12</v>
      </c>
      <c r="H125" s="190"/>
      <c r="I125" s="191"/>
    </row>
    <row r="126" ht="22.5" spans="1:9">
      <c r="A126" s="190">
        <v>270004</v>
      </c>
      <c r="B126" s="190">
        <v>120</v>
      </c>
      <c r="C126" s="191" t="s">
        <v>173</v>
      </c>
      <c r="D126" s="190"/>
      <c r="E126" s="191" t="s">
        <v>173</v>
      </c>
      <c r="F126" s="191" t="s">
        <v>20</v>
      </c>
      <c r="G126" s="190" t="s">
        <v>12</v>
      </c>
      <c r="H126" s="190"/>
      <c r="I126" s="191"/>
    </row>
    <row r="127" ht="22.5" spans="1:9">
      <c r="A127" s="190">
        <v>250005</v>
      </c>
      <c r="B127" s="190">
        <v>121</v>
      </c>
      <c r="C127" s="191" t="s">
        <v>174</v>
      </c>
      <c r="D127" s="190"/>
      <c r="E127" s="191" t="s">
        <v>174</v>
      </c>
      <c r="F127" s="191" t="s">
        <v>20</v>
      </c>
      <c r="G127" s="190" t="s">
        <v>175</v>
      </c>
      <c r="H127" s="190"/>
      <c r="I127" s="191"/>
    </row>
    <row r="128" ht="22.5" spans="1:9">
      <c r="A128" s="190">
        <v>250006</v>
      </c>
      <c r="B128" s="190">
        <v>122</v>
      </c>
      <c r="C128" s="191" t="s">
        <v>176</v>
      </c>
      <c r="D128" s="190"/>
      <c r="E128" s="191" t="s">
        <v>176</v>
      </c>
      <c r="F128" s="191" t="s">
        <v>20</v>
      </c>
      <c r="G128" s="190" t="s">
        <v>175</v>
      </c>
      <c r="H128" s="190"/>
      <c r="I128" s="191"/>
    </row>
    <row r="129" ht="22.5" spans="1:9">
      <c r="A129" s="190">
        <v>250007</v>
      </c>
      <c r="B129" s="190">
        <v>123</v>
      </c>
      <c r="C129" s="191" t="s">
        <v>177</v>
      </c>
      <c r="D129" s="190"/>
      <c r="E129" s="191" t="s">
        <v>177</v>
      </c>
      <c r="F129" s="191" t="s">
        <v>20</v>
      </c>
      <c r="G129" s="190" t="s">
        <v>175</v>
      </c>
      <c r="H129" s="190"/>
      <c r="I129" s="191"/>
    </row>
    <row r="130" ht="22.5" spans="1:9">
      <c r="A130" s="190">
        <v>250008</v>
      </c>
      <c r="B130" s="190">
        <v>124</v>
      </c>
      <c r="C130" s="191" t="s">
        <v>178</v>
      </c>
      <c r="D130" s="190"/>
      <c r="E130" s="191" t="s">
        <v>178</v>
      </c>
      <c r="F130" s="191" t="s">
        <v>20</v>
      </c>
      <c r="G130" s="190" t="s">
        <v>175</v>
      </c>
      <c r="H130" s="190"/>
      <c r="I130" s="191"/>
    </row>
    <row r="131" ht="22.5" spans="1:9">
      <c r="A131" s="190">
        <v>250009</v>
      </c>
      <c r="B131" s="190">
        <v>125</v>
      </c>
      <c r="C131" s="191" t="s">
        <v>179</v>
      </c>
      <c r="D131" s="190"/>
      <c r="E131" s="191" t="s">
        <v>179</v>
      </c>
      <c r="F131" s="191" t="s">
        <v>20</v>
      </c>
      <c r="G131" s="190" t="s">
        <v>175</v>
      </c>
      <c r="H131" s="190"/>
      <c r="I131" s="191"/>
    </row>
    <row r="132" ht="22.5" spans="1:9">
      <c r="A132" s="190">
        <v>250010</v>
      </c>
      <c r="B132" s="190">
        <v>126</v>
      </c>
      <c r="C132" s="191" t="s">
        <v>180</v>
      </c>
      <c r="D132" s="190"/>
      <c r="E132" s="191" t="s">
        <v>180</v>
      </c>
      <c r="F132" s="191" t="s">
        <v>20</v>
      </c>
      <c r="G132" s="190" t="s">
        <v>175</v>
      </c>
      <c r="H132" s="190"/>
      <c r="I132" s="191"/>
    </row>
    <row r="133" ht="22.5" spans="1:9">
      <c r="A133" s="190">
        <v>250011</v>
      </c>
      <c r="B133" s="190">
        <v>127</v>
      </c>
      <c r="C133" s="191" t="s">
        <v>181</v>
      </c>
      <c r="D133" s="190"/>
      <c r="E133" s="191" t="s">
        <v>181</v>
      </c>
      <c r="F133" s="191" t="s">
        <v>20</v>
      </c>
      <c r="G133" s="190" t="s">
        <v>175</v>
      </c>
      <c r="H133" s="190"/>
      <c r="I133" s="191"/>
    </row>
    <row r="134" ht="22.5" spans="1:9">
      <c r="A134" s="190">
        <v>250012</v>
      </c>
      <c r="B134" s="190">
        <v>128</v>
      </c>
      <c r="C134" s="191" t="s">
        <v>182</v>
      </c>
      <c r="D134" s="190"/>
      <c r="E134" s="191" t="s">
        <v>182</v>
      </c>
      <c r="F134" s="191" t="s">
        <v>20</v>
      </c>
      <c r="G134" s="190" t="s">
        <v>175</v>
      </c>
      <c r="H134" s="190"/>
      <c r="I134" s="191"/>
    </row>
    <row r="135" ht="22.5" spans="1:9">
      <c r="A135" s="190">
        <v>250013</v>
      </c>
      <c r="B135" s="190">
        <v>129</v>
      </c>
      <c r="C135" s="191" t="s">
        <v>183</v>
      </c>
      <c r="D135" s="190"/>
      <c r="E135" s="191" t="s">
        <v>183</v>
      </c>
      <c r="F135" s="191" t="s">
        <v>20</v>
      </c>
      <c r="G135" s="190" t="s">
        <v>175</v>
      </c>
      <c r="H135" s="190"/>
      <c r="I135" s="191"/>
    </row>
    <row r="136" ht="22.5" spans="1:9">
      <c r="A136" s="190">
        <v>250014</v>
      </c>
      <c r="B136" s="190">
        <v>130</v>
      </c>
      <c r="C136" s="191" t="s">
        <v>184</v>
      </c>
      <c r="D136" s="190"/>
      <c r="E136" s="191" t="s">
        <v>184</v>
      </c>
      <c r="F136" s="191" t="s">
        <v>20</v>
      </c>
      <c r="G136" s="190" t="s">
        <v>175</v>
      </c>
      <c r="H136" s="190"/>
      <c r="I136" s="191"/>
    </row>
    <row r="137" ht="22.5" spans="1:9">
      <c r="A137" s="190">
        <v>250015</v>
      </c>
      <c r="B137" s="190">
        <v>131</v>
      </c>
      <c r="C137" s="191" t="s">
        <v>185</v>
      </c>
      <c r="D137" s="190"/>
      <c r="E137" s="191" t="s">
        <v>185</v>
      </c>
      <c r="F137" s="191" t="s">
        <v>20</v>
      </c>
      <c r="G137" s="190" t="s">
        <v>175</v>
      </c>
      <c r="H137" s="190"/>
      <c r="I137" s="191"/>
    </row>
    <row r="138" ht="22.5" spans="1:9">
      <c r="A138" s="190">
        <v>250016</v>
      </c>
      <c r="B138" s="190">
        <v>132</v>
      </c>
      <c r="C138" s="191" t="s">
        <v>186</v>
      </c>
      <c r="D138" s="190"/>
      <c r="E138" s="191" t="s">
        <v>186</v>
      </c>
      <c r="F138" s="191" t="s">
        <v>20</v>
      </c>
      <c r="G138" s="190" t="s">
        <v>175</v>
      </c>
      <c r="H138" s="190"/>
      <c r="I138" s="191"/>
    </row>
    <row r="139" ht="22.5" spans="1:9">
      <c r="A139" s="190">
        <v>250017</v>
      </c>
      <c r="B139" s="190">
        <v>133</v>
      </c>
      <c r="C139" s="191" t="s">
        <v>187</v>
      </c>
      <c r="D139" s="190"/>
      <c r="E139" s="191" t="s">
        <v>187</v>
      </c>
      <c r="F139" s="191" t="s">
        <v>20</v>
      </c>
      <c r="G139" s="190" t="s">
        <v>175</v>
      </c>
      <c r="H139" s="190"/>
      <c r="I139" s="191"/>
    </row>
    <row r="140" ht="22.5" spans="1:9">
      <c r="A140" s="190">
        <v>250018</v>
      </c>
      <c r="B140" s="190">
        <v>134</v>
      </c>
      <c r="C140" s="191" t="s">
        <v>188</v>
      </c>
      <c r="D140" s="190"/>
      <c r="E140" s="191" t="s">
        <v>188</v>
      </c>
      <c r="F140" s="191" t="s">
        <v>20</v>
      </c>
      <c r="G140" s="190" t="s">
        <v>175</v>
      </c>
      <c r="H140" s="190"/>
      <c r="I140" s="191"/>
    </row>
    <row r="141" ht="22.5" spans="1:9">
      <c r="A141" s="190">
        <v>250019</v>
      </c>
      <c r="B141" s="190">
        <v>135</v>
      </c>
      <c r="C141" s="191" t="s">
        <v>189</v>
      </c>
      <c r="D141" s="190"/>
      <c r="E141" s="191" t="s">
        <v>189</v>
      </c>
      <c r="F141" s="191" t="s">
        <v>20</v>
      </c>
      <c r="G141" s="190" t="s">
        <v>175</v>
      </c>
      <c r="H141" s="190"/>
      <c r="I141" s="191"/>
    </row>
    <row r="142" ht="22.5" spans="1:9">
      <c r="A142" s="190">
        <v>250021</v>
      </c>
      <c r="B142" s="190">
        <v>136</v>
      </c>
      <c r="C142" s="191" t="s">
        <v>190</v>
      </c>
      <c r="D142" s="190"/>
      <c r="E142" s="191" t="s">
        <v>190</v>
      </c>
      <c r="F142" s="191" t="s">
        <v>20</v>
      </c>
      <c r="G142" s="190" t="s">
        <v>175</v>
      </c>
      <c r="H142" s="190"/>
      <c r="I142" s="191"/>
    </row>
    <row r="143" ht="22.5" spans="1:9">
      <c r="A143" s="190">
        <v>250048</v>
      </c>
      <c r="B143" s="190">
        <v>137</v>
      </c>
      <c r="C143" s="191" t="s">
        <v>191</v>
      </c>
      <c r="D143" s="190"/>
      <c r="E143" s="191" t="s">
        <v>191</v>
      </c>
      <c r="F143" s="191" t="s">
        <v>20</v>
      </c>
      <c r="G143" s="190" t="s">
        <v>175</v>
      </c>
      <c r="H143" s="190"/>
      <c r="I143" s="191"/>
    </row>
    <row r="144" ht="22.5" spans="1:9">
      <c r="A144" s="190">
        <v>250050</v>
      </c>
      <c r="B144" s="190">
        <v>138</v>
      </c>
      <c r="C144" s="191" t="s">
        <v>192</v>
      </c>
      <c r="D144" s="190"/>
      <c r="E144" s="191" t="s">
        <v>192</v>
      </c>
      <c r="F144" s="191" t="s">
        <v>20</v>
      </c>
      <c r="G144" s="190" t="s">
        <v>175</v>
      </c>
      <c r="H144" s="190"/>
      <c r="I144" s="191"/>
    </row>
    <row r="145" ht="22.5" spans="1:9">
      <c r="A145" s="190">
        <v>250051</v>
      </c>
      <c r="B145" s="190">
        <v>139</v>
      </c>
      <c r="C145" s="191" t="s">
        <v>193</v>
      </c>
      <c r="D145" s="190"/>
      <c r="E145" s="191" t="s">
        <v>193</v>
      </c>
      <c r="F145" s="191" t="s">
        <v>20</v>
      </c>
      <c r="G145" s="190" t="s">
        <v>175</v>
      </c>
      <c r="H145" s="190"/>
      <c r="I145" s="191"/>
    </row>
    <row r="146" ht="22.5" spans="1:9">
      <c r="A146" s="190">
        <v>250053</v>
      </c>
      <c r="B146" s="190">
        <v>140</v>
      </c>
      <c r="C146" s="191" t="s">
        <v>194</v>
      </c>
      <c r="D146" s="190"/>
      <c r="E146" s="191" t="s">
        <v>194</v>
      </c>
      <c r="F146" s="191" t="s">
        <v>20</v>
      </c>
      <c r="G146" s="190" t="s">
        <v>175</v>
      </c>
      <c r="H146" s="190"/>
      <c r="I146" s="191"/>
    </row>
    <row r="147" ht="22.5" spans="1:9">
      <c r="A147" s="190">
        <v>250054</v>
      </c>
      <c r="B147" s="190">
        <v>141</v>
      </c>
      <c r="C147" s="191" t="s">
        <v>195</v>
      </c>
      <c r="D147" s="190"/>
      <c r="E147" s="191" t="s">
        <v>195</v>
      </c>
      <c r="F147" s="191" t="s">
        <v>20</v>
      </c>
      <c r="G147" s="190" t="s">
        <v>175</v>
      </c>
      <c r="H147" s="190"/>
      <c r="I147" s="191"/>
    </row>
    <row r="148" ht="22.5" spans="1:9">
      <c r="A148" s="190">
        <v>250055</v>
      </c>
      <c r="B148" s="190">
        <v>142</v>
      </c>
      <c r="C148" s="191" t="s">
        <v>196</v>
      </c>
      <c r="D148" s="190"/>
      <c r="E148" s="191" t="s">
        <v>196</v>
      </c>
      <c r="F148" s="191" t="s">
        <v>20</v>
      </c>
      <c r="G148" s="190" t="s">
        <v>175</v>
      </c>
      <c r="H148" s="190"/>
      <c r="I148" s="191"/>
    </row>
    <row r="149" ht="22.5" spans="1:9">
      <c r="A149" s="190">
        <v>250057</v>
      </c>
      <c r="B149" s="190">
        <v>143</v>
      </c>
      <c r="C149" s="191" t="s">
        <v>197</v>
      </c>
      <c r="D149" s="190"/>
      <c r="E149" s="191" t="s">
        <v>197</v>
      </c>
      <c r="F149" s="191" t="s">
        <v>20</v>
      </c>
      <c r="G149" s="190" t="s">
        <v>175</v>
      </c>
      <c r="H149" s="190"/>
      <c r="I149" s="191"/>
    </row>
    <row r="150" ht="22.5" spans="1:9">
      <c r="A150" s="190">
        <v>250058</v>
      </c>
      <c r="B150" s="190">
        <v>144</v>
      </c>
      <c r="C150" s="191" t="s">
        <v>198</v>
      </c>
      <c r="D150" s="190"/>
      <c r="E150" s="191" t="s">
        <v>198</v>
      </c>
      <c r="F150" s="191" t="s">
        <v>20</v>
      </c>
      <c r="G150" s="190" t="s">
        <v>175</v>
      </c>
      <c r="H150" s="190"/>
      <c r="I150" s="191"/>
    </row>
    <row r="151" ht="22.5" spans="1:9">
      <c r="A151" s="190">
        <v>361001</v>
      </c>
      <c r="B151" s="190">
        <v>145</v>
      </c>
      <c r="C151" s="191" t="s">
        <v>199</v>
      </c>
      <c r="D151" s="190"/>
      <c r="E151" s="191" t="s">
        <v>199</v>
      </c>
      <c r="F151" s="191" t="s">
        <v>34</v>
      </c>
      <c r="G151" s="190" t="s">
        <v>12</v>
      </c>
      <c r="H151" s="190"/>
      <c r="I151" s="191"/>
    </row>
    <row r="152" ht="22.5" spans="1:9">
      <c r="A152" s="190">
        <v>362001</v>
      </c>
      <c r="B152" s="190">
        <v>146</v>
      </c>
      <c r="C152" s="191" t="s">
        <v>200</v>
      </c>
      <c r="D152" s="190"/>
      <c r="E152" s="191" t="s">
        <v>200</v>
      </c>
      <c r="F152" s="191" t="s">
        <v>34</v>
      </c>
      <c r="G152" s="190" t="s">
        <v>12</v>
      </c>
      <c r="H152" s="190"/>
      <c r="I152" s="191"/>
    </row>
    <row r="153" ht="22.5" spans="1:9">
      <c r="A153" s="190">
        <v>373001</v>
      </c>
      <c r="B153" s="190">
        <v>147</v>
      </c>
      <c r="C153" s="191" t="s">
        <v>201</v>
      </c>
      <c r="D153" s="190"/>
      <c r="E153" s="191" t="s">
        <v>201</v>
      </c>
      <c r="F153" s="191" t="s">
        <v>34</v>
      </c>
      <c r="G153" s="190" t="s">
        <v>12</v>
      </c>
      <c r="H153" s="190"/>
      <c r="I153" s="191"/>
    </row>
    <row r="154" ht="22.5" spans="1:9">
      <c r="A154" s="190">
        <v>470001</v>
      </c>
      <c r="B154" s="190">
        <v>148</v>
      </c>
      <c r="C154" s="191" t="s">
        <v>202</v>
      </c>
      <c r="D154" s="190"/>
      <c r="E154" s="191" t="s">
        <v>202</v>
      </c>
      <c r="F154" s="191" t="s">
        <v>34</v>
      </c>
      <c r="G154" s="190" t="s">
        <v>12</v>
      </c>
      <c r="H154" s="190"/>
      <c r="I154" s="191"/>
    </row>
    <row r="155" ht="22.5" spans="1:9">
      <c r="A155" s="190">
        <v>471001</v>
      </c>
      <c r="B155" s="190">
        <v>149</v>
      </c>
      <c r="C155" s="191" t="s">
        <v>203</v>
      </c>
      <c r="D155" s="190"/>
      <c r="E155" s="191" t="s">
        <v>203</v>
      </c>
      <c r="F155" s="191" t="s">
        <v>34</v>
      </c>
      <c r="G155" s="190" t="s">
        <v>12</v>
      </c>
      <c r="H155" s="190"/>
      <c r="I155" s="191"/>
    </row>
    <row r="156" ht="22.5" spans="1:9">
      <c r="A156" s="190">
        <v>363001</v>
      </c>
      <c r="B156" s="190">
        <v>150</v>
      </c>
      <c r="C156" s="191" t="s">
        <v>204</v>
      </c>
      <c r="D156" s="190"/>
      <c r="E156" s="191" t="s">
        <v>204</v>
      </c>
      <c r="F156" s="191" t="s">
        <v>34</v>
      </c>
      <c r="G156" s="190" t="s">
        <v>12</v>
      </c>
      <c r="H156" s="190"/>
      <c r="I156" s="191"/>
    </row>
    <row r="157" ht="22.5" spans="1:9">
      <c r="A157" s="190">
        <v>450001</v>
      </c>
      <c r="B157" s="190">
        <v>151</v>
      </c>
      <c r="C157" s="191" t="s">
        <v>205</v>
      </c>
      <c r="D157" s="190"/>
      <c r="E157" s="191" t="s">
        <v>205</v>
      </c>
      <c r="F157" s="191" t="s">
        <v>20</v>
      </c>
      <c r="G157" s="190" t="s">
        <v>12</v>
      </c>
      <c r="H157" s="190"/>
      <c r="I157" s="191"/>
    </row>
    <row r="158" ht="22.5" spans="1:9">
      <c r="A158" s="190">
        <v>454001</v>
      </c>
      <c r="B158" s="190">
        <v>152</v>
      </c>
      <c r="C158" s="191" t="s">
        <v>206</v>
      </c>
      <c r="D158" s="190"/>
      <c r="E158" s="191" t="s">
        <v>206</v>
      </c>
      <c r="F158" s="191" t="s">
        <v>34</v>
      </c>
      <c r="G158" s="190" t="s">
        <v>12</v>
      </c>
      <c r="H158" s="190"/>
      <c r="I158" s="191"/>
    </row>
    <row r="159" ht="22.5" spans="1:9">
      <c r="A159" s="190">
        <v>455001</v>
      </c>
      <c r="B159" s="190">
        <v>153</v>
      </c>
      <c r="C159" s="191" t="s">
        <v>207</v>
      </c>
      <c r="D159" s="190"/>
      <c r="E159" s="191" t="s">
        <v>207</v>
      </c>
      <c r="F159" s="191" t="s">
        <v>34</v>
      </c>
      <c r="G159" s="190" t="s">
        <v>12</v>
      </c>
      <c r="H159" s="190"/>
      <c r="I159" s="191"/>
    </row>
    <row r="160" ht="22.5" spans="1:9">
      <c r="A160" s="190">
        <v>457001</v>
      </c>
      <c r="B160" s="190">
        <v>154</v>
      </c>
      <c r="C160" s="191" t="s">
        <v>208</v>
      </c>
      <c r="D160" s="190"/>
      <c r="E160" s="191" t="s">
        <v>208</v>
      </c>
      <c r="F160" s="191" t="s">
        <v>34</v>
      </c>
      <c r="G160" s="190" t="s">
        <v>12</v>
      </c>
      <c r="H160" s="190"/>
      <c r="I160" s="191"/>
    </row>
    <row r="161" ht="22.5" spans="1:9">
      <c r="A161" s="190">
        <v>459001</v>
      </c>
      <c r="B161" s="190">
        <v>155</v>
      </c>
      <c r="C161" s="191" t="s">
        <v>209</v>
      </c>
      <c r="D161" s="190"/>
      <c r="E161" s="191" t="s">
        <v>209</v>
      </c>
      <c r="F161" s="191" t="s">
        <v>34</v>
      </c>
      <c r="G161" s="190" t="s">
        <v>12</v>
      </c>
      <c r="H161" s="190"/>
      <c r="I161" s="191"/>
    </row>
    <row r="162" ht="22.5" spans="1:9">
      <c r="A162" s="190">
        <v>461001</v>
      </c>
      <c r="B162" s="190">
        <v>156</v>
      </c>
      <c r="C162" s="191" t="s">
        <v>210</v>
      </c>
      <c r="D162" s="190"/>
      <c r="E162" s="191" t="s">
        <v>210</v>
      </c>
      <c r="F162" s="191" t="s">
        <v>34</v>
      </c>
      <c r="G162" s="190" t="s">
        <v>12</v>
      </c>
      <c r="H162" s="190"/>
      <c r="I162" s="191"/>
    </row>
    <row r="163" ht="22.5" spans="1:9">
      <c r="A163" s="190">
        <v>463001</v>
      </c>
      <c r="B163" s="190">
        <v>157</v>
      </c>
      <c r="C163" s="191" t="s">
        <v>211</v>
      </c>
      <c r="D163" s="190"/>
      <c r="E163" s="191" t="s">
        <v>211</v>
      </c>
      <c r="F163" s="191" t="s">
        <v>34</v>
      </c>
      <c r="G163" s="190" t="s">
        <v>12</v>
      </c>
      <c r="H163" s="190"/>
      <c r="I163" s="191"/>
    </row>
    <row r="164" ht="22.5" spans="1:9">
      <c r="A164" s="190">
        <v>465001</v>
      </c>
      <c r="B164" s="190">
        <v>158</v>
      </c>
      <c r="C164" s="191" t="s">
        <v>212</v>
      </c>
      <c r="D164" s="190"/>
      <c r="E164" s="191" t="s">
        <v>212</v>
      </c>
      <c r="F164" s="191" t="s">
        <v>34</v>
      </c>
      <c r="G164" s="190" t="s">
        <v>12</v>
      </c>
      <c r="H164" s="190"/>
      <c r="I164" s="191"/>
    </row>
    <row r="165" ht="22.5" spans="1:9">
      <c r="A165" s="190">
        <v>466001</v>
      </c>
      <c r="B165" s="190">
        <v>159</v>
      </c>
      <c r="C165" s="191" t="s">
        <v>213</v>
      </c>
      <c r="D165" s="190"/>
      <c r="E165" s="191" t="s">
        <v>213</v>
      </c>
      <c r="F165" s="191" t="s">
        <v>34</v>
      </c>
      <c r="G165" s="190" t="s">
        <v>12</v>
      </c>
      <c r="H165" s="190"/>
      <c r="I165" s="191"/>
    </row>
    <row r="166" ht="22.5" spans="1:9">
      <c r="A166" s="190">
        <v>467001</v>
      </c>
      <c r="B166" s="190">
        <v>160</v>
      </c>
      <c r="C166" s="191" t="s">
        <v>214</v>
      </c>
      <c r="D166" s="190"/>
      <c r="E166" s="191" t="s">
        <v>214</v>
      </c>
      <c r="F166" s="191" t="s">
        <v>34</v>
      </c>
      <c r="G166" s="190" t="s">
        <v>12</v>
      </c>
      <c r="H166" s="190"/>
      <c r="I166" s="191"/>
    </row>
    <row r="167" ht="22.5" spans="1:9">
      <c r="A167" s="190">
        <v>469001</v>
      </c>
      <c r="B167" s="190">
        <v>161</v>
      </c>
      <c r="C167" s="191" t="s">
        <v>215</v>
      </c>
      <c r="D167" s="190"/>
      <c r="E167" s="191" t="s">
        <v>215</v>
      </c>
      <c r="F167" s="191" t="s">
        <v>34</v>
      </c>
      <c r="G167" s="190" t="s">
        <v>12</v>
      </c>
      <c r="H167" s="190"/>
      <c r="I167" s="191"/>
    </row>
    <row r="168" ht="22.5" spans="1:9">
      <c r="A168" s="190">
        <v>250059</v>
      </c>
      <c r="B168" s="190">
        <v>162</v>
      </c>
      <c r="C168" s="191" t="s">
        <v>216</v>
      </c>
      <c r="D168" s="190"/>
      <c r="E168" s="191" t="s">
        <v>216</v>
      </c>
      <c r="F168" s="191" t="s">
        <v>20</v>
      </c>
      <c r="G168" s="190" t="s">
        <v>175</v>
      </c>
      <c r="H168" s="190"/>
      <c r="I168" s="191"/>
    </row>
    <row r="169" ht="22.5" spans="1:9">
      <c r="A169" s="190">
        <v>601001</v>
      </c>
      <c r="B169" s="190">
        <v>163</v>
      </c>
      <c r="C169" s="191" t="s">
        <v>217</v>
      </c>
      <c r="D169" s="190"/>
      <c r="E169" s="191" t="s">
        <v>217</v>
      </c>
      <c r="F169" s="191" t="s">
        <v>11</v>
      </c>
      <c r="G169" s="190" t="s">
        <v>12</v>
      </c>
      <c r="H169" s="190"/>
      <c r="I169" s="191"/>
    </row>
    <row r="170" ht="22.5" spans="1:9">
      <c r="A170" s="190">
        <v>602001</v>
      </c>
      <c r="B170" s="190">
        <v>164</v>
      </c>
      <c r="C170" s="191" t="s">
        <v>218</v>
      </c>
      <c r="D170" s="190"/>
      <c r="E170" s="191" t="s">
        <v>218</v>
      </c>
      <c r="F170" s="191" t="s">
        <v>11</v>
      </c>
      <c r="G170" s="190" t="s">
        <v>12</v>
      </c>
      <c r="H170" s="190"/>
      <c r="I170" s="191"/>
    </row>
    <row r="171" ht="22.5" spans="1:9">
      <c r="A171" s="190">
        <v>603001</v>
      </c>
      <c r="B171" s="190">
        <v>165</v>
      </c>
      <c r="C171" s="191" t="s">
        <v>219</v>
      </c>
      <c r="D171" s="190"/>
      <c r="E171" s="191" t="s">
        <v>219</v>
      </c>
      <c r="F171" s="191" t="s">
        <v>11</v>
      </c>
      <c r="G171" s="190" t="s">
        <v>12</v>
      </c>
      <c r="H171" s="190"/>
      <c r="I171" s="191"/>
    </row>
    <row r="172" ht="22.5" spans="1:9">
      <c r="A172" s="190">
        <v>604001</v>
      </c>
      <c r="B172" s="190">
        <v>166</v>
      </c>
      <c r="C172" s="191" t="s">
        <v>220</v>
      </c>
      <c r="D172" s="190"/>
      <c r="E172" s="191" t="s">
        <v>220</v>
      </c>
      <c r="F172" s="191" t="s">
        <v>11</v>
      </c>
      <c r="G172" s="190" t="s">
        <v>12</v>
      </c>
      <c r="H172" s="190"/>
      <c r="I172" s="191"/>
    </row>
    <row r="173" ht="22.5" spans="1:9">
      <c r="A173" s="190">
        <v>605001</v>
      </c>
      <c r="B173" s="190">
        <v>167</v>
      </c>
      <c r="C173" s="191" t="s">
        <v>221</v>
      </c>
      <c r="D173" s="190"/>
      <c r="E173" s="191" t="s">
        <v>221</v>
      </c>
      <c r="F173" s="191" t="s">
        <v>11</v>
      </c>
      <c r="G173" s="190" t="s">
        <v>12</v>
      </c>
      <c r="H173" s="190"/>
      <c r="I173" s="191"/>
    </row>
    <row r="174" ht="22.5" spans="1:9">
      <c r="A174" s="190">
        <v>606001</v>
      </c>
      <c r="B174" s="190">
        <v>168</v>
      </c>
      <c r="C174" s="191" t="s">
        <v>222</v>
      </c>
      <c r="D174" s="190"/>
      <c r="E174" s="191" t="s">
        <v>222</v>
      </c>
      <c r="F174" s="191" t="s">
        <v>11</v>
      </c>
      <c r="G174" s="190" t="s">
        <v>12</v>
      </c>
      <c r="H174" s="190"/>
      <c r="I174" s="191"/>
    </row>
    <row r="175" ht="22.5" spans="1:9">
      <c r="A175" s="190">
        <v>607001</v>
      </c>
      <c r="B175" s="190">
        <v>169</v>
      </c>
      <c r="C175" s="191" t="s">
        <v>223</v>
      </c>
      <c r="D175" s="190"/>
      <c r="E175" s="191" t="s">
        <v>223</v>
      </c>
      <c r="F175" s="191" t="s">
        <v>11</v>
      </c>
      <c r="G175" s="190" t="s">
        <v>12</v>
      </c>
      <c r="H175" s="190"/>
      <c r="I175" s="191"/>
    </row>
    <row r="176" ht="22.5" spans="1:9">
      <c r="A176" s="190">
        <v>608001</v>
      </c>
      <c r="B176" s="190">
        <v>170</v>
      </c>
      <c r="C176" s="191" t="s">
        <v>224</v>
      </c>
      <c r="D176" s="190"/>
      <c r="E176" s="191" t="s">
        <v>224</v>
      </c>
      <c r="F176" s="191" t="s">
        <v>11</v>
      </c>
      <c r="G176" s="190" t="s">
        <v>12</v>
      </c>
      <c r="H176" s="190"/>
      <c r="I176" s="191"/>
    </row>
    <row r="177" ht="22.5" spans="1:9">
      <c r="A177" s="190">
        <v>609001</v>
      </c>
      <c r="B177" s="190">
        <v>171</v>
      </c>
      <c r="C177" s="191" t="s">
        <v>225</v>
      </c>
      <c r="D177" s="190"/>
      <c r="E177" s="191" t="s">
        <v>225</v>
      </c>
      <c r="F177" s="191" t="s">
        <v>11</v>
      </c>
      <c r="G177" s="190" t="s">
        <v>12</v>
      </c>
      <c r="H177" s="190"/>
      <c r="I177" s="191"/>
    </row>
    <row r="178" ht="22.5" spans="1:9">
      <c r="A178" s="190">
        <v>610001</v>
      </c>
      <c r="B178" s="190">
        <v>172</v>
      </c>
      <c r="C178" s="191" t="s">
        <v>226</v>
      </c>
      <c r="D178" s="190"/>
      <c r="E178" s="191" t="s">
        <v>226</v>
      </c>
      <c r="F178" s="191" t="s">
        <v>11</v>
      </c>
      <c r="G178" s="190" t="s">
        <v>12</v>
      </c>
      <c r="H178" s="190"/>
      <c r="I178" s="191"/>
    </row>
    <row r="179" ht="22.5" spans="1:9">
      <c r="A179" s="190">
        <v>611001</v>
      </c>
      <c r="B179" s="190">
        <v>173</v>
      </c>
      <c r="C179" s="191" t="s">
        <v>227</v>
      </c>
      <c r="D179" s="190"/>
      <c r="E179" s="191" t="s">
        <v>227</v>
      </c>
      <c r="F179" s="191" t="s">
        <v>11</v>
      </c>
      <c r="G179" s="190" t="s">
        <v>12</v>
      </c>
      <c r="H179" s="190"/>
      <c r="I179" s="191"/>
    </row>
    <row r="180" ht="22.5" spans="1:9">
      <c r="A180" s="190">
        <v>612001</v>
      </c>
      <c r="B180" s="190">
        <v>174</v>
      </c>
      <c r="C180" s="191" t="s">
        <v>228</v>
      </c>
      <c r="D180" s="190"/>
      <c r="E180" s="191" t="s">
        <v>228</v>
      </c>
      <c r="F180" s="191" t="s">
        <v>11</v>
      </c>
      <c r="G180" s="190" t="s">
        <v>12</v>
      </c>
      <c r="H180" s="190"/>
      <c r="I180" s="191"/>
    </row>
    <row r="181" ht="22.5" spans="1:9">
      <c r="A181" s="190">
        <v>613001</v>
      </c>
      <c r="B181" s="190">
        <v>175</v>
      </c>
      <c r="C181" s="191" t="s">
        <v>229</v>
      </c>
      <c r="D181" s="190"/>
      <c r="E181" s="191" t="s">
        <v>229</v>
      </c>
      <c r="F181" s="191" t="s">
        <v>11</v>
      </c>
      <c r="G181" s="190" t="s">
        <v>12</v>
      </c>
      <c r="H181" s="190"/>
      <c r="I181" s="191"/>
    </row>
    <row r="182" ht="22.5" spans="1:9">
      <c r="A182" s="190">
        <v>614001</v>
      </c>
      <c r="B182" s="190">
        <v>176</v>
      </c>
      <c r="C182" s="191" t="s">
        <v>230</v>
      </c>
      <c r="D182" s="190"/>
      <c r="E182" s="191" t="s">
        <v>230</v>
      </c>
      <c r="F182" s="191" t="s">
        <v>11</v>
      </c>
      <c r="G182" s="190" t="s">
        <v>12</v>
      </c>
      <c r="H182" s="190"/>
      <c r="I182" s="191"/>
    </row>
    <row r="183" ht="22.5" spans="1:9">
      <c r="A183" s="190">
        <v>615001</v>
      </c>
      <c r="B183" s="190">
        <v>177</v>
      </c>
      <c r="C183" s="191" t="s">
        <v>231</v>
      </c>
      <c r="D183" s="190"/>
      <c r="E183" s="191" t="s">
        <v>231</v>
      </c>
      <c r="F183" s="191" t="s">
        <v>11</v>
      </c>
      <c r="G183" s="190" t="s">
        <v>12</v>
      </c>
      <c r="H183" s="190"/>
      <c r="I183" s="191"/>
    </row>
    <row r="184" ht="22.5" spans="1:9">
      <c r="A184" s="190">
        <v>616001</v>
      </c>
      <c r="B184" s="190">
        <v>178</v>
      </c>
      <c r="C184" s="191" t="s">
        <v>232</v>
      </c>
      <c r="D184" s="190"/>
      <c r="E184" s="191" t="s">
        <v>232</v>
      </c>
      <c r="F184" s="191" t="s">
        <v>11</v>
      </c>
      <c r="G184" s="190" t="s">
        <v>12</v>
      </c>
      <c r="H184" s="190"/>
      <c r="I184" s="191"/>
    </row>
    <row r="185" ht="22.5" spans="1:9">
      <c r="A185" s="190">
        <v>617001</v>
      </c>
      <c r="B185" s="190">
        <v>179</v>
      </c>
      <c r="C185" s="191" t="s">
        <v>233</v>
      </c>
      <c r="D185" s="190"/>
      <c r="E185" s="191" t="s">
        <v>233</v>
      </c>
      <c r="F185" s="191" t="s">
        <v>11</v>
      </c>
      <c r="G185" s="190" t="s">
        <v>12</v>
      </c>
      <c r="H185" s="190"/>
      <c r="I185" s="191"/>
    </row>
    <row r="186" ht="22.5" spans="1:9">
      <c r="A186" s="190">
        <v>618001</v>
      </c>
      <c r="B186" s="190">
        <v>180</v>
      </c>
      <c r="C186" s="191" t="s">
        <v>234</v>
      </c>
      <c r="D186" s="190"/>
      <c r="E186" s="191" t="s">
        <v>234</v>
      </c>
      <c r="F186" s="191" t="s">
        <v>11</v>
      </c>
      <c r="G186" s="190" t="s">
        <v>12</v>
      </c>
      <c r="H186" s="190"/>
      <c r="I186" s="191"/>
    </row>
    <row r="187" ht="22.5" spans="1:9">
      <c r="A187" s="190">
        <v>619001</v>
      </c>
      <c r="B187" s="190">
        <v>181</v>
      </c>
      <c r="C187" s="191" t="s">
        <v>235</v>
      </c>
      <c r="D187" s="190"/>
      <c r="E187" s="191" t="s">
        <v>235</v>
      </c>
      <c r="F187" s="191" t="s">
        <v>11</v>
      </c>
      <c r="G187" s="190" t="s">
        <v>12</v>
      </c>
      <c r="H187" s="190"/>
      <c r="I187" s="191"/>
    </row>
    <row r="188" ht="22.5" spans="1:9">
      <c r="A188" s="190">
        <v>620001</v>
      </c>
      <c r="B188" s="190">
        <v>182</v>
      </c>
      <c r="C188" s="191" t="s">
        <v>236</v>
      </c>
      <c r="D188" s="190"/>
      <c r="E188" s="191" t="s">
        <v>236</v>
      </c>
      <c r="F188" s="191" t="s">
        <v>11</v>
      </c>
      <c r="G188" s="190" t="s">
        <v>12</v>
      </c>
      <c r="H188" s="190"/>
      <c r="I188" s="191"/>
    </row>
    <row r="189" ht="22.5" spans="1:9">
      <c r="A189" s="190">
        <v>621001</v>
      </c>
      <c r="B189" s="190">
        <v>183</v>
      </c>
      <c r="C189" s="191" t="s">
        <v>237</v>
      </c>
      <c r="D189" s="190"/>
      <c r="E189" s="191" t="s">
        <v>237</v>
      </c>
      <c r="F189" s="191" t="s">
        <v>11</v>
      </c>
      <c r="G189" s="190" t="s">
        <v>12</v>
      </c>
      <c r="H189" s="190"/>
      <c r="I189" s="191"/>
    </row>
    <row r="190" ht="22.5" spans="1:9">
      <c r="A190" s="190">
        <v>622001</v>
      </c>
      <c r="B190" s="190">
        <v>184</v>
      </c>
      <c r="C190" s="191" t="s">
        <v>238</v>
      </c>
      <c r="D190" s="190"/>
      <c r="E190" s="191" t="s">
        <v>238</v>
      </c>
      <c r="F190" s="191" t="s">
        <v>11</v>
      </c>
      <c r="G190" s="190" t="s">
        <v>12</v>
      </c>
      <c r="H190" s="190"/>
      <c r="I190" s="191"/>
    </row>
    <row r="191" ht="22.5" spans="1:9">
      <c r="A191" s="190">
        <v>623001</v>
      </c>
      <c r="B191" s="190">
        <v>185</v>
      </c>
      <c r="C191" s="191" t="s">
        <v>239</v>
      </c>
      <c r="D191" s="190"/>
      <c r="E191" s="191" t="s">
        <v>239</v>
      </c>
      <c r="F191" s="191" t="s">
        <v>11</v>
      </c>
      <c r="G191" s="190" t="s">
        <v>12</v>
      </c>
      <c r="H191" s="190"/>
      <c r="I191" s="191"/>
    </row>
    <row r="192" ht="22.5" spans="1:9">
      <c r="A192" s="190">
        <v>624001</v>
      </c>
      <c r="B192" s="190">
        <v>186</v>
      </c>
      <c r="C192" s="191" t="s">
        <v>240</v>
      </c>
      <c r="D192" s="190"/>
      <c r="E192" s="191" t="s">
        <v>240</v>
      </c>
      <c r="F192" s="191" t="s">
        <v>11</v>
      </c>
      <c r="G192" s="190" t="s">
        <v>12</v>
      </c>
      <c r="H192" s="190"/>
      <c r="I192" s="191"/>
    </row>
    <row r="193" ht="22.5" spans="1:9">
      <c r="A193" s="190">
        <v>625001</v>
      </c>
      <c r="B193" s="190">
        <v>187</v>
      </c>
      <c r="C193" s="191" t="s">
        <v>241</v>
      </c>
      <c r="D193" s="190"/>
      <c r="E193" s="191" t="s">
        <v>241</v>
      </c>
      <c r="F193" s="191" t="s">
        <v>11</v>
      </c>
      <c r="G193" s="190" t="s">
        <v>12</v>
      </c>
      <c r="H193" s="190"/>
      <c r="I193" s="191"/>
    </row>
    <row r="194" ht="22.5" spans="1:9">
      <c r="A194" s="190">
        <v>626001</v>
      </c>
      <c r="B194" s="190">
        <v>188</v>
      </c>
      <c r="C194" s="191" t="s">
        <v>242</v>
      </c>
      <c r="D194" s="190"/>
      <c r="E194" s="191" t="s">
        <v>242</v>
      </c>
      <c r="F194" s="191" t="s">
        <v>11</v>
      </c>
      <c r="G194" s="190" t="s">
        <v>12</v>
      </c>
      <c r="H194" s="190"/>
      <c r="I194" s="191"/>
    </row>
    <row r="195" ht="22.5" spans="1:9">
      <c r="A195" s="190">
        <v>627001</v>
      </c>
      <c r="B195" s="190">
        <v>189</v>
      </c>
      <c r="C195" s="191" t="s">
        <v>243</v>
      </c>
      <c r="D195" s="190"/>
      <c r="E195" s="191" t="s">
        <v>243</v>
      </c>
      <c r="F195" s="191" t="s">
        <v>11</v>
      </c>
      <c r="G195" s="190" t="s">
        <v>12</v>
      </c>
      <c r="H195" s="190"/>
      <c r="I195" s="191"/>
    </row>
    <row r="196" ht="22.5" spans="1:9">
      <c r="A196" s="190">
        <v>628001</v>
      </c>
      <c r="B196" s="190">
        <v>190</v>
      </c>
      <c r="C196" s="191" t="s">
        <v>244</v>
      </c>
      <c r="D196" s="190"/>
      <c r="E196" s="191" t="s">
        <v>244</v>
      </c>
      <c r="F196" s="191" t="s">
        <v>11</v>
      </c>
      <c r="G196" s="190" t="s">
        <v>12</v>
      </c>
      <c r="H196" s="190"/>
      <c r="I196" s="191"/>
    </row>
    <row r="197" ht="22.5" spans="1:9">
      <c r="A197" s="190">
        <v>629001</v>
      </c>
      <c r="B197" s="190">
        <v>191</v>
      </c>
      <c r="C197" s="191" t="s">
        <v>245</v>
      </c>
      <c r="D197" s="190"/>
      <c r="E197" s="191" t="s">
        <v>245</v>
      </c>
      <c r="F197" s="191" t="s">
        <v>11</v>
      </c>
      <c r="G197" s="190" t="s">
        <v>12</v>
      </c>
      <c r="H197" s="190"/>
      <c r="I197" s="191"/>
    </row>
    <row r="198" ht="22.5" spans="1:9">
      <c r="A198" s="190">
        <v>630001</v>
      </c>
      <c r="B198" s="190">
        <v>192</v>
      </c>
      <c r="C198" s="191" t="s">
        <v>246</v>
      </c>
      <c r="D198" s="190"/>
      <c r="E198" s="191" t="s">
        <v>246</v>
      </c>
      <c r="F198" s="191" t="s">
        <v>11</v>
      </c>
      <c r="G198" s="190" t="s">
        <v>12</v>
      </c>
      <c r="H198" s="190"/>
      <c r="I198" s="191"/>
    </row>
    <row r="199" ht="22.5" spans="1:9">
      <c r="A199" s="190">
        <v>631001</v>
      </c>
      <c r="B199" s="190">
        <v>193</v>
      </c>
      <c r="C199" s="191" t="s">
        <v>247</v>
      </c>
      <c r="D199" s="190"/>
      <c r="E199" s="191" t="s">
        <v>247</v>
      </c>
      <c r="F199" s="191" t="s">
        <v>11</v>
      </c>
      <c r="G199" s="190" t="s">
        <v>12</v>
      </c>
      <c r="H199" s="190"/>
      <c r="I199" s="191"/>
    </row>
    <row r="200" ht="22.5" spans="1:9">
      <c r="A200" s="190">
        <v>632001</v>
      </c>
      <c r="B200" s="190">
        <v>194</v>
      </c>
      <c r="C200" s="191" t="s">
        <v>248</v>
      </c>
      <c r="D200" s="190"/>
      <c r="E200" s="191" t="s">
        <v>248</v>
      </c>
      <c r="F200" s="191" t="s">
        <v>11</v>
      </c>
      <c r="G200" s="190" t="s">
        <v>12</v>
      </c>
      <c r="H200" s="190"/>
      <c r="I200" s="191"/>
    </row>
    <row r="201" ht="22.5" spans="1:9">
      <c r="A201" s="190">
        <v>633001</v>
      </c>
      <c r="B201" s="190">
        <v>195</v>
      </c>
      <c r="C201" s="191" t="s">
        <v>249</v>
      </c>
      <c r="D201" s="190"/>
      <c r="E201" s="191" t="s">
        <v>249</v>
      </c>
      <c r="F201" s="191" t="s">
        <v>11</v>
      </c>
      <c r="G201" s="190" t="s">
        <v>12</v>
      </c>
      <c r="H201" s="190"/>
      <c r="I201" s="191"/>
    </row>
    <row r="202" ht="22.5" spans="1:9">
      <c r="A202" s="190">
        <v>634001</v>
      </c>
      <c r="B202" s="190">
        <v>196</v>
      </c>
      <c r="C202" s="191" t="s">
        <v>250</v>
      </c>
      <c r="D202" s="190"/>
      <c r="E202" s="191" t="s">
        <v>250</v>
      </c>
      <c r="F202" s="191" t="s">
        <v>11</v>
      </c>
      <c r="G202" s="190" t="s">
        <v>12</v>
      </c>
      <c r="H202" s="190"/>
      <c r="I202" s="191"/>
    </row>
    <row r="203" ht="22.5" spans="1:9">
      <c r="A203" s="190">
        <v>635001</v>
      </c>
      <c r="B203" s="190">
        <v>197</v>
      </c>
      <c r="C203" s="191" t="s">
        <v>251</v>
      </c>
      <c r="D203" s="190"/>
      <c r="E203" s="191" t="s">
        <v>251</v>
      </c>
      <c r="F203" s="191" t="s">
        <v>11</v>
      </c>
      <c r="G203" s="190" t="s">
        <v>12</v>
      </c>
      <c r="H203" s="190"/>
      <c r="I203" s="191"/>
    </row>
    <row r="204" ht="22.5" spans="1:9">
      <c r="A204" s="190">
        <v>636001</v>
      </c>
      <c r="B204" s="190">
        <v>198</v>
      </c>
      <c r="C204" s="191" t="s">
        <v>252</v>
      </c>
      <c r="D204" s="190"/>
      <c r="E204" s="191" t="s">
        <v>252</v>
      </c>
      <c r="F204" s="191" t="s">
        <v>11</v>
      </c>
      <c r="G204" s="190" t="s">
        <v>12</v>
      </c>
      <c r="H204" s="190"/>
      <c r="I204" s="191"/>
    </row>
    <row r="205" ht="22.5" spans="1:9">
      <c r="A205" s="190">
        <v>637001</v>
      </c>
      <c r="B205" s="190">
        <v>199</v>
      </c>
      <c r="C205" s="191" t="s">
        <v>253</v>
      </c>
      <c r="D205" s="190"/>
      <c r="E205" s="191" t="s">
        <v>253</v>
      </c>
      <c r="F205" s="191" t="s">
        <v>11</v>
      </c>
      <c r="G205" s="190" t="s">
        <v>12</v>
      </c>
      <c r="H205" s="190"/>
      <c r="I205" s="191"/>
    </row>
    <row r="206" ht="22.5" spans="1:9">
      <c r="A206" s="190">
        <v>638001</v>
      </c>
      <c r="B206" s="190">
        <v>200</v>
      </c>
      <c r="C206" s="191" t="s">
        <v>254</v>
      </c>
      <c r="D206" s="190"/>
      <c r="E206" s="191" t="s">
        <v>254</v>
      </c>
      <c r="F206" s="191" t="s">
        <v>11</v>
      </c>
      <c r="G206" s="190" t="s">
        <v>12</v>
      </c>
      <c r="H206" s="190"/>
      <c r="I206" s="191"/>
    </row>
    <row r="207" ht="22.5" spans="1:9">
      <c r="A207" s="190">
        <v>641001</v>
      </c>
      <c r="B207" s="190">
        <v>201</v>
      </c>
      <c r="C207" s="191" t="s">
        <v>255</v>
      </c>
      <c r="D207" s="190"/>
      <c r="E207" s="191" t="s">
        <v>255</v>
      </c>
      <c r="F207" s="191" t="s">
        <v>11</v>
      </c>
      <c r="G207" s="190" t="s">
        <v>12</v>
      </c>
      <c r="H207" s="190"/>
      <c r="I207" s="191"/>
    </row>
    <row r="208" ht="22.5" spans="1:9">
      <c r="A208" s="190">
        <v>642001</v>
      </c>
      <c r="B208" s="190">
        <v>202</v>
      </c>
      <c r="C208" s="191" t="s">
        <v>256</v>
      </c>
      <c r="D208" s="190"/>
      <c r="E208" s="191" t="s">
        <v>256</v>
      </c>
      <c r="F208" s="191" t="s">
        <v>11</v>
      </c>
      <c r="G208" s="190" t="s">
        <v>12</v>
      </c>
      <c r="H208" s="190"/>
      <c r="I208" s="191"/>
    </row>
    <row r="209" ht="22.5" spans="1:9">
      <c r="A209" s="190">
        <v>643001</v>
      </c>
      <c r="B209" s="190">
        <v>203</v>
      </c>
      <c r="C209" s="191" t="s">
        <v>257</v>
      </c>
      <c r="D209" s="190"/>
      <c r="E209" s="191" t="s">
        <v>257</v>
      </c>
      <c r="F209" s="191" t="s">
        <v>11</v>
      </c>
      <c r="G209" s="190" t="s">
        <v>12</v>
      </c>
      <c r="H209" s="190"/>
      <c r="I209" s="191"/>
    </row>
    <row r="210" ht="22.5" spans="1:9">
      <c r="A210" s="190">
        <v>644001</v>
      </c>
      <c r="B210" s="190">
        <v>204</v>
      </c>
      <c r="C210" s="191" t="s">
        <v>258</v>
      </c>
      <c r="D210" s="190"/>
      <c r="E210" s="191" t="s">
        <v>258</v>
      </c>
      <c r="F210" s="191" t="s">
        <v>11</v>
      </c>
      <c r="G210" s="190" t="s">
        <v>12</v>
      </c>
      <c r="H210" s="190"/>
      <c r="I210" s="191"/>
    </row>
    <row r="211" ht="22.5" spans="1:9">
      <c r="A211" s="190">
        <v>645001</v>
      </c>
      <c r="B211" s="190">
        <v>205</v>
      </c>
      <c r="C211" s="191" t="s">
        <v>259</v>
      </c>
      <c r="D211" s="190"/>
      <c r="E211" s="191" t="s">
        <v>259</v>
      </c>
      <c r="F211" s="191" t="s">
        <v>11</v>
      </c>
      <c r="G211" s="190" t="s">
        <v>12</v>
      </c>
      <c r="H211" s="190"/>
      <c r="I211" s="191"/>
    </row>
    <row r="212" ht="22.5" spans="1:9">
      <c r="A212" s="190">
        <v>646001</v>
      </c>
      <c r="B212" s="190">
        <v>206</v>
      </c>
      <c r="C212" s="191" t="s">
        <v>260</v>
      </c>
      <c r="D212" s="190"/>
      <c r="E212" s="191" t="s">
        <v>260</v>
      </c>
      <c r="F212" s="191" t="s">
        <v>11</v>
      </c>
      <c r="G212" s="190" t="s">
        <v>12</v>
      </c>
      <c r="H212" s="190"/>
      <c r="I212" s="191"/>
    </row>
    <row r="213" ht="22.5" spans="1:9">
      <c r="A213" s="190">
        <v>647001</v>
      </c>
      <c r="B213" s="190">
        <v>207</v>
      </c>
      <c r="C213" s="191" t="s">
        <v>261</v>
      </c>
      <c r="D213" s="190"/>
      <c r="E213" s="191" t="s">
        <v>261</v>
      </c>
      <c r="F213" s="191" t="s">
        <v>11</v>
      </c>
      <c r="G213" s="190" t="s">
        <v>12</v>
      </c>
      <c r="H213" s="190"/>
      <c r="I213" s="191"/>
    </row>
    <row r="214" ht="22.5" spans="1:9">
      <c r="A214" s="190">
        <v>648001</v>
      </c>
      <c r="B214" s="190">
        <v>208</v>
      </c>
      <c r="C214" s="191" t="s">
        <v>262</v>
      </c>
      <c r="D214" s="190"/>
      <c r="E214" s="191" t="s">
        <v>262</v>
      </c>
      <c r="F214" s="191" t="s">
        <v>11</v>
      </c>
      <c r="G214" s="190" t="s">
        <v>12</v>
      </c>
      <c r="H214" s="190"/>
      <c r="I214" s="191"/>
    </row>
    <row r="215" ht="22.5" spans="1:9">
      <c r="A215" s="190">
        <v>649001</v>
      </c>
      <c r="B215" s="190">
        <v>209</v>
      </c>
      <c r="C215" s="191" t="s">
        <v>263</v>
      </c>
      <c r="D215" s="190"/>
      <c r="E215" s="191" t="s">
        <v>263</v>
      </c>
      <c r="F215" s="191" t="s">
        <v>11</v>
      </c>
      <c r="G215" s="190" t="s">
        <v>12</v>
      </c>
      <c r="H215" s="190"/>
      <c r="I215" s="191"/>
    </row>
    <row r="216" ht="22.5" spans="1:9">
      <c r="A216" s="190">
        <v>650001</v>
      </c>
      <c r="B216" s="190">
        <v>210</v>
      </c>
      <c r="C216" s="191" t="s">
        <v>264</v>
      </c>
      <c r="D216" s="190"/>
      <c r="E216" s="191" t="s">
        <v>264</v>
      </c>
      <c r="F216" s="191" t="s">
        <v>11</v>
      </c>
      <c r="G216" s="190" t="s">
        <v>12</v>
      </c>
      <c r="H216" s="190"/>
      <c r="I216" s="191"/>
    </row>
    <row r="217" ht="22.5" spans="1:9">
      <c r="A217" s="190">
        <v>651001</v>
      </c>
      <c r="B217" s="190">
        <v>211</v>
      </c>
      <c r="C217" s="191" t="s">
        <v>265</v>
      </c>
      <c r="D217" s="190"/>
      <c r="E217" s="191" t="s">
        <v>265</v>
      </c>
      <c r="F217" s="191" t="s">
        <v>11</v>
      </c>
      <c r="G217" s="190" t="s">
        <v>12</v>
      </c>
      <c r="H217" s="190"/>
      <c r="I217" s="191"/>
    </row>
    <row r="218" ht="22.5" spans="1:9">
      <c r="A218" s="190">
        <v>652001</v>
      </c>
      <c r="B218" s="190">
        <v>212</v>
      </c>
      <c r="C218" s="191" t="s">
        <v>266</v>
      </c>
      <c r="D218" s="190"/>
      <c r="E218" s="191" t="s">
        <v>266</v>
      </c>
      <c r="F218" s="191" t="s">
        <v>11</v>
      </c>
      <c r="G218" s="190" t="s">
        <v>12</v>
      </c>
      <c r="H218" s="190"/>
      <c r="I218" s="191"/>
    </row>
    <row r="219" ht="22.5" spans="1:9">
      <c r="A219" s="190">
        <v>653001</v>
      </c>
      <c r="B219" s="190">
        <v>213</v>
      </c>
      <c r="C219" s="191" t="s">
        <v>267</v>
      </c>
      <c r="D219" s="190"/>
      <c r="E219" s="191" t="s">
        <v>267</v>
      </c>
      <c r="F219" s="191" t="s">
        <v>11</v>
      </c>
      <c r="G219" s="190" t="s">
        <v>12</v>
      </c>
      <c r="H219" s="190"/>
      <c r="I219" s="191"/>
    </row>
    <row r="220" ht="22.5" spans="1:9">
      <c r="A220" s="190">
        <v>654001</v>
      </c>
      <c r="B220" s="190">
        <v>214</v>
      </c>
      <c r="C220" s="191" t="s">
        <v>268</v>
      </c>
      <c r="D220" s="190"/>
      <c r="E220" s="191" t="s">
        <v>268</v>
      </c>
      <c r="F220" s="191" t="s">
        <v>11</v>
      </c>
      <c r="G220" s="190" t="s">
        <v>12</v>
      </c>
      <c r="H220" s="190"/>
      <c r="I220" s="191"/>
    </row>
    <row r="221" ht="22.5" spans="1:9">
      <c r="A221" s="190">
        <v>655001</v>
      </c>
      <c r="B221" s="190">
        <v>215</v>
      </c>
      <c r="C221" s="191" t="s">
        <v>269</v>
      </c>
      <c r="D221" s="190"/>
      <c r="E221" s="191" t="s">
        <v>269</v>
      </c>
      <c r="F221" s="191" t="s">
        <v>11</v>
      </c>
      <c r="G221" s="190" t="s">
        <v>12</v>
      </c>
      <c r="H221" s="190"/>
      <c r="I221" s="191"/>
    </row>
    <row r="222" ht="22.5" spans="1:9">
      <c r="A222" s="190">
        <v>656001</v>
      </c>
      <c r="B222" s="190">
        <v>216</v>
      </c>
      <c r="C222" s="191" t="s">
        <v>270</v>
      </c>
      <c r="D222" s="190"/>
      <c r="E222" s="191" t="s">
        <v>270</v>
      </c>
      <c r="F222" s="191" t="s">
        <v>11</v>
      </c>
      <c r="G222" s="190" t="s">
        <v>12</v>
      </c>
      <c r="H222" s="190"/>
      <c r="I222" s="191"/>
    </row>
    <row r="223" ht="22.5" spans="1:9">
      <c r="A223" s="190">
        <v>657001</v>
      </c>
      <c r="B223" s="190">
        <v>217</v>
      </c>
      <c r="C223" s="191" t="s">
        <v>271</v>
      </c>
      <c r="D223" s="190"/>
      <c r="E223" s="191" t="s">
        <v>271</v>
      </c>
      <c r="F223" s="191" t="s">
        <v>11</v>
      </c>
      <c r="G223" s="190" t="s">
        <v>12</v>
      </c>
      <c r="H223" s="190"/>
      <c r="I223" s="191"/>
    </row>
    <row r="224" ht="22.5" spans="1:9">
      <c r="A224" s="190">
        <v>658001</v>
      </c>
      <c r="B224" s="190">
        <v>218</v>
      </c>
      <c r="C224" s="191" t="s">
        <v>272</v>
      </c>
      <c r="D224" s="190"/>
      <c r="E224" s="191" t="s">
        <v>272</v>
      </c>
      <c r="F224" s="191" t="s">
        <v>11</v>
      </c>
      <c r="G224" s="190" t="s">
        <v>12</v>
      </c>
      <c r="H224" s="190"/>
      <c r="I224" s="191"/>
    </row>
    <row r="225" ht="22.5" spans="1:9">
      <c r="A225" s="190">
        <v>659001</v>
      </c>
      <c r="B225" s="190">
        <v>219</v>
      </c>
      <c r="C225" s="191" t="s">
        <v>273</v>
      </c>
      <c r="D225" s="190"/>
      <c r="E225" s="191" t="s">
        <v>273</v>
      </c>
      <c r="F225" s="191" t="s">
        <v>11</v>
      </c>
      <c r="G225" s="190" t="s">
        <v>12</v>
      </c>
      <c r="H225" s="190"/>
      <c r="I225" s="191"/>
    </row>
    <row r="226" ht="22.5" spans="1:9">
      <c r="A226" s="190">
        <v>660001</v>
      </c>
      <c r="B226" s="190">
        <v>220</v>
      </c>
      <c r="C226" s="191" t="s">
        <v>274</v>
      </c>
      <c r="D226" s="190"/>
      <c r="E226" s="191" t="s">
        <v>274</v>
      </c>
      <c r="F226" s="191" t="s">
        <v>11</v>
      </c>
      <c r="G226" s="190" t="s">
        <v>12</v>
      </c>
      <c r="H226" s="190"/>
      <c r="I226" s="191"/>
    </row>
    <row r="227" ht="22.5" spans="1:9">
      <c r="A227" s="190">
        <v>661001</v>
      </c>
      <c r="B227" s="190">
        <v>221</v>
      </c>
      <c r="C227" s="191" t="s">
        <v>275</v>
      </c>
      <c r="D227" s="190"/>
      <c r="E227" s="191" t="s">
        <v>275</v>
      </c>
      <c r="F227" s="191" t="s">
        <v>11</v>
      </c>
      <c r="G227" s="190" t="s">
        <v>12</v>
      </c>
      <c r="H227" s="190"/>
      <c r="I227" s="191"/>
    </row>
    <row r="228" ht="22.5" spans="1:9">
      <c r="A228" s="190">
        <v>662001</v>
      </c>
      <c r="B228" s="190">
        <v>222</v>
      </c>
      <c r="C228" s="191" t="s">
        <v>276</v>
      </c>
      <c r="D228" s="190"/>
      <c r="E228" s="191" t="s">
        <v>276</v>
      </c>
      <c r="F228" s="191" t="s">
        <v>11</v>
      </c>
      <c r="G228" s="190" t="s">
        <v>12</v>
      </c>
      <c r="H228" s="190"/>
      <c r="I228" s="191"/>
    </row>
    <row r="229" ht="22.5" spans="1:9">
      <c r="A229" s="190">
        <v>663001</v>
      </c>
      <c r="B229" s="190">
        <v>223</v>
      </c>
      <c r="C229" s="191" t="s">
        <v>277</v>
      </c>
      <c r="D229" s="190"/>
      <c r="E229" s="191" t="s">
        <v>277</v>
      </c>
      <c r="F229" s="191" t="s">
        <v>11</v>
      </c>
      <c r="G229" s="190" t="s">
        <v>12</v>
      </c>
      <c r="H229" s="190"/>
      <c r="I229" s="191"/>
    </row>
    <row r="230" ht="22.5" spans="1:9">
      <c r="A230" s="190">
        <v>664001</v>
      </c>
      <c r="B230" s="190">
        <v>224</v>
      </c>
      <c r="C230" s="191" t="s">
        <v>278</v>
      </c>
      <c r="D230" s="190"/>
      <c r="E230" s="191" t="s">
        <v>278</v>
      </c>
      <c r="F230" s="191" t="s">
        <v>11</v>
      </c>
      <c r="G230" s="190" t="s">
        <v>12</v>
      </c>
      <c r="H230" s="190"/>
      <c r="I230" s="191"/>
    </row>
    <row r="231" ht="22.5" spans="1:9">
      <c r="A231" s="190">
        <v>665001</v>
      </c>
      <c r="B231" s="190">
        <v>225</v>
      </c>
      <c r="C231" s="191" t="s">
        <v>279</v>
      </c>
      <c r="D231" s="190"/>
      <c r="E231" s="191" t="s">
        <v>279</v>
      </c>
      <c r="F231" s="191" t="s">
        <v>11</v>
      </c>
      <c r="G231" s="190" t="s">
        <v>12</v>
      </c>
      <c r="H231" s="190"/>
      <c r="I231" s="191"/>
    </row>
    <row r="232" ht="22.5" spans="1:9">
      <c r="A232" s="190">
        <v>666001</v>
      </c>
      <c r="B232" s="190">
        <v>226</v>
      </c>
      <c r="C232" s="191" t="s">
        <v>280</v>
      </c>
      <c r="D232" s="190"/>
      <c r="E232" s="191" t="s">
        <v>280</v>
      </c>
      <c r="F232" s="191" t="s">
        <v>11</v>
      </c>
      <c r="G232" s="190" t="s">
        <v>12</v>
      </c>
      <c r="H232" s="190"/>
      <c r="I232" s="191"/>
    </row>
    <row r="233" ht="22.5" spans="1:9">
      <c r="A233" s="190">
        <v>667001</v>
      </c>
      <c r="B233" s="190">
        <v>227</v>
      </c>
      <c r="C233" s="191" t="s">
        <v>281</v>
      </c>
      <c r="D233" s="190"/>
      <c r="E233" s="191" t="s">
        <v>281</v>
      </c>
      <c r="F233" s="191" t="s">
        <v>11</v>
      </c>
      <c r="G233" s="190" t="s">
        <v>12</v>
      </c>
      <c r="H233" s="190"/>
      <c r="I233" s="191"/>
    </row>
    <row r="234" ht="22.5" spans="1:9">
      <c r="A234" s="190">
        <v>668001</v>
      </c>
      <c r="B234" s="190">
        <v>228</v>
      </c>
      <c r="C234" s="191" t="s">
        <v>282</v>
      </c>
      <c r="D234" s="190"/>
      <c r="E234" s="191" t="s">
        <v>282</v>
      </c>
      <c r="F234" s="191" t="s">
        <v>11</v>
      </c>
      <c r="G234" s="190" t="s">
        <v>12</v>
      </c>
      <c r="H234" s="190"/>
      <c r="I234" s="191"/>
    </row>
    <row r="235" ht="22.5" spans="1:9">
      <c r="A235" s="190">
        <v>669001</v>
      </c>
      <c r="B235" s="190">
        <v>229</v>
      </c>
      <c r="C235" s="191" t="s">
        <v>283</v>
      </c>
      <c r="D235" s="190"/>
      <c r="E235" s="191" t="s">
        <v>283</v>
      </c>
      <c r="F235" s="191" t="s">
        <v>11</v>
      </c>
      <c r="G235" s="190" t="s">
        <v>12</v>
      </c>
      <c r="H235" s="190"/>
      <c r="I235" s="191"/>
    </row>
    <row r="236" ht="22.5" spans="1:9">
      <c r="A236" s="190">
        <v>670001</v>
      </c>
      <c r="B236" s="190">
        <v>230</v>
      </c>
      <c r="C236" s="191" t="s">
        <v>284</v>
      </c>
      <c r="D236" s="190"/>
      <c r="E236" s="191" t="s">
        <v>284</v>
      </c>
      <c r="F236" s="191" t="s">
        <v>11</v>
      </c>
      <c r="G236" s="190" t="s">
        <v>12</v>
      </c>
      <c r="H236" s="190"/>
      <c r="I236" s="191"/>
    </row>
    <row r="237" ht="22.5" spans="1:9">
      <c r="A237" s="190">
        <v>671001</v>
      </c>
      <c r="B237" s="190">
        <v>231</v>
      </c>
      <c r="C237" s="191" t="s">
        <v>285</v>
      </c>
      <c r="D237" s="190"/>
      <c r="E237" s="191" t="s">
        <v>285</v>
      </c>
      <c r="F237" s="191" t="s">
        <v>11</v>
      </c>
      <c r="G237" s="190" t="s">
        <v>12</v>
      </c>
      <c r="H237" s="190"/>
      <c r="I237" s="191"/>
    </row>
    <row r="238" ht="22.5" spans="1:9">
      <c r="A238" s="190">
        <v>672001</v>
      </c>
      <c r="B238" s="190">
        <v>232</v>
      </c>
      <c r="C238" s="191" t="s">
        <v>286</v>
      </c>
      <c r="D238" s="190"/>
      <c r="E238" s="191" t="s">
        <v>286</v>
      </c>
      <c r="F238" s="191" t="s">
        <v>11</v>
      </c>
      <c r="G238" s="190" t="s">
        <v>12</v>
      </c>
      <c r="H238" s="190"/>
      <c r="I238" s="191"/>
    </row>
    <row r="239" ht="22.5" spans="1:9">
      <c r="A239" s="190">
        <v>673001</v>
      </c>
      <c r="B239" s="190">
        <v>233</v>
      </c>
      <c r="C239" s="191" t="s">
        <v>287</v>
      </c>
      <c r="D239" s="190"/>
      <c r="E239" s="191" t="s">
        <v>287</v>
      </c>
      <c r="F239" s="191" t="s">
        <v>11</v>
      </c>
      <c r="G239" s="190" t="s">
        <v>12</v>
      </c>
      <c r="H239" s="190"/>
      <c r="I239" s="191"/>
    </row>
    <row r="240" ht="22.5" spans="1:9">
      <c r="A240" s="190">
        <v>674001</v>
      </c>
      <c r="B240" s="190">
        <v>234</v>
      </c>
      <c r="C240" s="191" t="s">
        <v>288</v>
      </c>
      <c r="D240" s="190"/>
      <c r="E240" s="191" t="s">
        <v>288</v>
      </c>
      <c r="F240" s="191" t="s">
        <v>11</v>
      </c>
      <c r="G240" s="190" t="s">
        <v>12</v>
      </c>
      <c r="H240" s="190"/>
      <c r="I240" s="191"/>
    </row>
    <row r="241" ht="22.5" spans="1:9">
      <c r="A241" s="190">
        <v>675001</v>
      </c>
      <c r="B241" s="190">
        <v>235</v>
      </c>
      <c r="C241" s="191" t="s">
        <v>289</v>
      </c>
      <c r="D241" s="190"/>
      <c r="E241" s="191" t="s">
        <v>289</v>
      </c>
      <c r="F241" s="191" t="s">
        <v>11</v>
      </c>
      <c r="G241" s="190" t="s">
        <v>12</v>
      </c>
      <c r="H241" s="190"/>
      <c r="I241" s="191"/>
    </row>
    <row r="242" ht="22.5" spans="1:9">
      <c r="A242" s="190">
        <v>676001</v>
      </c>
      <c r="B242" s="190">
        <v>236</v>
      </c>
      <c r="C242" s="191" t="s">
        <v>290</v>
      </c>
      <c r="D242" s="190"/>
      <c r="E242" s="191" t="s">
        <v>290</v>
      </c>
      <c r="F242" s="191" t="s">
        <v>11</v>
      </c>
      <c r="G242" s="190" t="s">
        <v>12</v>
      </c>
      <c r="H242" s="190"/>
      <c r="I242" s="191"/>
    </row>
    <row r="243" ht="22.5" spans="1:9">
      <c r="A243" s="190">
        <v>677001</v>
      </c>
      <c r="B243" s="190">
        <v>237</v>
      </c>
      <c r="C243" s="191" t="s">
        <v>291</v>
      </c>
      <c r="D243" s="190"/>
      <c r="E243" s="191" t="s">
        <v>291</v>
      </c>
      <c r="F243" s="191" t="s">
        <v>11</v>
      </c>
      <c r="G243" s="190" t="s">
        <v>12</v>
      </c>
      <c r="H243" s="190"/>
      <c r="I243" s="191"/>
    </row>
    <row r="244" ht="22.5" spans="1:9">
      <c r="A244" s="190">
        <v>678001</v>
      </c>
      <c r="B244" s="190">
        <v>238</v>
      </c>
      <c r="C244" s="191" t="s">
        <v>292</v>
      </c>
      <c r="D244" s="190"/>
      <c r="E244" s="191" t="s">
        <v>292</v>
      </c>
      <c r="F244" s="191" t="s">
        <v>11</v>
      </c>
      <c r="G244" s="190" t="s">
        <v>12</v>
      </c>
      <c r="H244" s="190"/>
      <c r="I244" s="191"/>
    </row>
    <row r="245" ht="22.5" spans="1:9">
      <c r="A245" s="190">
        <v>194001</v>
      </c>
      <c r="B245" s="190">
        <v>239</v>
      </c>
      <c r="C245" s="191" t="s">
        <v>293</v>
      </c>
      <c r="D245" s="190" t="s">
        <v>16</v>
      </c>
      <c r="E245" s="191" t="s">
        <v>294</v>
      </c>
      <c r="F245" s="191" t="s">
        <v>34</v>
      </c>
      <c r="G245" s="190" t="s">
        <v>12</v>
      </c>
      <c r="H245" s="190"/>
      <c r="I245" s="191"/>
    </row>
    <row r="246" ht="22.5" spans="1:9">
      <c r="A246" s="190">
        <v>701001</v>
      </c>
      <c r="B246" s="190">
        <v>240</v>
      </c>
      <c r="C246" s="191" t="s">
        <v>295</v>
      </c>
      <c r="D246" s="190"/>
      <c r="E246" s="191" t="s">
        <v>295</v>
      </c>
      <c r="F246" s="191" t="s">
        <v>296</v>
      </c>
      <c r="G246" s="190" t="s">
        <v>12</v>
      </c>
      <c r="H246" s="190"/>
      <c r="I246" s="191"/>
    </row>
    <row r="247" ht="22.5" spans="1:9">
      <c r="A247" s="190">
        <v>702001</v>
      </c>
      <c r="B247" s="190">
        <v>241</v>
      </c>
      <c r="C247" s="191" t="s">
        <v>297</v>
      </c>
      <c r="D247" s="190"/>
      <c r="E247" s="191" t="s">
        <v>297</v>
      </c>
      <c r="F247" s="191" t="s">
        <v>296</v>
      </c>
      <c r="G247" s="190" t="s">
        <v>12</v>
      </c>
      <c r="H247" s="190"/>
      <c r="I247" s="191"/>
    </row>
    <row r="248" ht="22.5" spans="1:9">
      <c r="A248" s="190">
        <v>703001</v>
      </c>
      <c r="B248" s="190">
        <v>242</v>
      </c>
      <c r="C248" s="191" t="s">
        <v>298</v>
      </c>
      <c r="D248" s="190"/>
      <c r="E248" s="191" t="s">
        <v>298</v>
      </c>
      <c r="F248" s="191" t="s">
        <v>296</v>
      </c>
      <c r="G248" s="190" t="s">
        <v>12</v>
      </c>
      <c r="H248" s="190"/>
      <c r="I248" s="191"/>
    </row>
    <row r="249" ht="22.5" spans="1:9">
      <c r="A249" s="190">
        <v>250062</v>
      </c>
      <c r="B249" s="190">
        <v>243</v>
      </c>
      <c r="C249" s="191" t="s">
        <v>299</v>
      </c>
      <c r="D249" s="190"/>
      <c r="E249" s="191" t="s">
        <v>299</v>
      </c>
      <c r="F249" s="191" t="s">
        <v>20</v>
      </c>
      <c r="G249" s="190" t="s">
        <v>175</v>
      </c>
      <c r="H249" s="190"/>
      <c r="I249" s="191"/>
    </row>
    <row r="250" ht="22.5" spans="1:9">
      <c r="A250" s="190">
        <v>250063</v>
      </c>
      <c r="B250" s="190">
        <v>244</v>
      </c>
      <c r="C250" s="191" t="s">
        <v>300</v>
      </c>
      <c r="D250" s="190"/>
      <c r="E250" s="191" t="s">
        <v>300</v>
      </c>
      <c r="F250" s="191" t="s">
        <v>20</v>
      </c>
      <c r="G250" s="190" t="s">
        <v>175</v>
      </c>
      <c r="H250" s="190"/>
      <c r="I250" s="191"/>
    </row>
    <row r="251" ht="22.5" spans="1:9">
      <c r="A251" s="190">
        <v>429001</v>
      </c>
      <c r="B251" s="190">
        <v>245</v>
      </c>
      <c r="C251" s="191" t="s">
        <v>301</v>
      </c>
      <c r="D251" s="190"/>
      <c r="E251" s="191" t="s">
        <v>301</v>
      </c>
      <c r="F251" s="191" t="s">
        <v>31</v>
      </c>
      <c r="G251" s="190" t="s">
        <v>12</v>
      </c>
      <c r="H251" s="190"/>
      <c r="I251" s="191"/>
    </row>
    <row r="252" ht="22.5" spans="1:9">
      <c r="A252" s="190">
        <v>145001</v>
      </c>
      <c r="B252" s="190">
        <v>246</v>
      </c>
      <c r="C252" s="191" t="s">
        <v>302</v>
      </c>
      <c r="D252" s="190"/>
      <c r="E252" s="191" t="s">
        <v>302</v>
      </c>
      <c r="F252" s="191" t="s">
        <v>11</v>
      </c>
      <c r="G252" s="190" t="s">
        <v>12</v>
      </c>
      <c r="H252" s="190"/>
      <c r="I252" s="191"/>
    </row>
    <row r="253" ht="22.5" spans="1:9">
      <c r="A253" s="190">
        <v>170001</v>
      </c>
      <c r="B253" s="190">
        <v>247</v>
      </c>
      <c r="C253" s="191" t="s">
        <v>303</v>
      </c>
      <c r="D253" s="190"/>
      <c r="E253" s="191" t="s">
        <v>303</v>
      </c>
      <c r="F253" s="191" t="s">
        <v>11</v>
      </c>
      <c r="G253" s="190" t="s">
        <v>12</v>
      </c>
      <c r="H253" s="190"/>
      <c r="I253" s="191"/>
    </row>
    <row r="254" ht="22.5" spans="1:9">
      <c r="A254" s="190">
        <v>171001</v>
      </c>
      <c r="B254" s="190">
        <v>248</v>
      </c>
      <c r="C254" s="191" t="s">
        <v>304</v>
      </c>
      <c r="D254" s="190"/>
      <c r="E254" s="191" t="s">
        <v>304</v>
      </c>
      <c r="F254" s="191" t="s">
        <v>11</v>
      </c>
      <c r="G254" s="190" t="s">
        <v>12</v>
      </c>
      <c r="H254" s="190"/>
      <c r="I254" s="191"/>
    </row>
    <row r="255" ht="22.5" spans="1:9">
      <c r="A255" s="190">
        <v>156001</v>
      </c>
      <c r="B255" s="190">
        <v>249</v>
      </c>
      <c r="C255" s="191" t="s">
        <v>305</v>
      </c>
      <c r="D255" s="190" t="s">
        <v>16</v>
      </c>
      <c r="E255" s="191" t="s">
        <v>306</v>
      </c>
      <c r="F255" s="191" t="s">
        <v>11</v>
      </c>
      <c r="G255" s="190" t="s">
        <v>12</v>
      </c>
      <c r="H255" s="190"/>
      <c r="I255" s="191"/>
    </row>
    <row r="256" ht="22.5" spans="1:9">
      <c r="A256" s="192">
        <v>177001</v>
      </c>
      <c r="B256" s="192">
        <v>250</v>
      </c>
      <c r="C256" s="193"/>
      <c r="D256" s="192"/>
      <c r="E256" s="193" t="s">
        <v>307</v>
      </c>
      <c r="F256" s="193" t="s">
        <v>11</v>
      </c>
      <c r="G256" s="192" t="s">
        <v>12</v>
      </c>
      <c r="H256" s="192"/>
      <c r="I256" s="193" t="s">
        <v>308</v>
      </c>
    </row>
    <row r="257" ht="22.5" spans="1:9">
      <c r="A257" s="192">
        <v>302001</v>
      </c>
      <c r="B257" s="192">
        <v>251</v>
      </c>
      <c r="C257" s="193"/>
      <c r="D257" s="192"/>
      <c r="E257" s="193" t="s">
        <v>309</v>
      </c>
      <c r="F257" s="193" t="s">
        <v>44</v>
      </c>
      <c r="G257" s="192" t="s">
        <v>12</v>
      </c>
      <c r="H257" s="192"/>
      <c r="I257" s="193" t="s">
        <v>308</v>
      </c>
    </row>
    <row r="258" ht="22.5" spans="1:9">
      <c r="A258" s="192">
        <v>313001</v>
      </c>
      <c r="B258" s="192">
        <v>252</v>
      </c>
      <c r="C258" s="193"/>
      <c r="D258" s="192"/>
      <c r="E258" s="193" t="s">
        <v>310</v>
      </c>
      <c r="F258" s="193" t="s">
        <v>44</v>
      </c>
      <c r="G258" s="192" t="s">
        <v>12</v>
      </c>
      <c r="H258" s="192"/>
      <c r="I258" s="19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4" t="s">
        <v>2877</v>
      </c>
      <c r="B1" s="45"/>
      <c r="C1" s="45"/>
      <c r="D1" s="45"/>
      <c r="E1" s="45"/>
      <c r="F1" s="45"/>
    </row>
    <row r="2" ht="40.5" customHeight="1" spans="1:11">
      <c r="A2" s="46" t="s">
        <v>2878</v>
      </c>
      <c r="B2" s="46"/>
      <c r="C2" s="46"/>
      <c r="D2" s="46"/>
      <c r="E2" s="46"/>
      <c r="F2" s="46"/>
      <c r="G2" s="46"/>
      <c r="H2" s="46"/>
      <c r="I2" s="46"/>
      <c r="J2" s="46"/>
      <c r="K2" s="46"/>
    </row>
    <row r="3" ht="21.75" customHeight="1" spans="1:11">
      <c r="A3" s="45"/>
      <c r="B3" s="45"/>
      <c r="C3" s="45"/>
      <c r="D3" s="45"/>
      <c r="E3" s="45"/>
      <c r="F3" s="45"/>
      <c r="K3" t="s">
        <v>313</v>
      </c>
    </row>
    <row r="4" ht="22.5" customHeight="1" spans="1:11">
      <c r="A4" s="47" t="s">
        <v>316</v>
      </c>
      <c r="B4" s="48" t="s">
        <v>318</v>
      </c>
      <c r="C4" s="48" t="s">
        <v>2855</v>
      </c>
      <c r="D4" s="48" t="s">
        <v>2843</v>
      </c>
      <c r="E4" s="48" t="s">
        <v>2844</v>
      </c>
      <c r="F4" s="48" t="s">
        <v>2845</v>
      </c>
      <c r="G4" s="48" t="s">
        <v>2861</v>
      </c>
      <c r="H4" s="48"/>
      <c r="I4" s="48" t="s">
        <v>2862</v>
      </c>
      <c r="J4" s="48" t="s">
        <v>2863</v>
      </c>
      <c r="K4" s="48" t="s">
        <v>2853</v>
      </c>
    </row>
    <row r="5" s="43" customFormat="1" ht="57" customHeight="1" spans="1:11">
      <c r="A5" s="47"/>
      <c r="B5" s="48"/>
      <c r="C5" s="48"/>
      <c r="D5" s="48"/>
      <c r="E5" s="48"/>
      <c r="F5" s="48"/>
      <c r="G5" s="48" t="s">
        <v>2864</v>
      </c>
      <c r="H5" s="48" t="s">
        <v>2879</v>
      </c>
      <c r="I5" s="48"/>
      <c r="J5" s="48"/>
      <c r="K5" s="48"/>
    </row>
    <row r="6" ht="30" customHeight="1" spans="1:11">
      <c r="A6" s="49" t="s">
        <v>318</v>
      </c>
      <c r="B6" s="50"/>
      <c r="C6" s="50"/>
      <c r="D6" s="50"/>
      <c r="E6" s="50"/>
      <c r="F6" s="50"/>
      <c r="G6" s="50"/>
      <c r="H6" s="50"/>
      <c r="I6" s="50"/>
      <c r="J6" s="50"/>
      <c r="K6" s="50"/>
    </row>
    <row r="7" ht="48" customHeight="1" spans="1:11">
      <c r="A7" s="51" t="s">
        <v>2880</v>
      </c>
      <c r="B7" s="50"/>
      <c r="C7" s="50"/>
      <c r="D7" s="50"/>
      <c r="E7" s="50"/>
      <c r="F7" s="50"/>
      <c r="G7" s="50"/>
      <c r="H7" s="50"/>
      <c r="I7" s="50"/>
      <c r="J7" s="50"/>
      <c r="K7" s="50"/>
    </row>
    <row r="8" ht="48" customHeight="1" spans="1:11">
      <c r="A8" s="51" t="s">
        <v>2881</v>
      </c>
      <c r="B8" s="50"/>
      <c r="C8" s="50"/>
      <c r="D8" s="50"/>
      <c r="E8" s="50"/>
      <c r="F8" s="50"/>
      <c r="G8" s="50"/>
      <c r="H8" s="50"/>
      <c r="I8" s="50"/>
      <c r="J8" s="50"/>
      <c r="K8" s="50"/>
    </row>
    <row r="9" ht="49.5" customHeight="1" spans="1:11">
      <c r="A9" s="51" t="s">
        <v>2882</v>
      </c>
      <c r="B9" s="50"/>
      <c r="C9" s="50"/>
      <c r="D9" s="50"/>
      <c r="E9" s="50"/>
      <c r="F9" s="50"/>
      <c r="G9" s="50"/>
      <c r="H9" s="50"/>
      <c r="I9" s="50"/>
      <c r="J9" s="50"/>
      <c r="K9" s="50"/>
    </row>
    <row r="10" spans="2:2">
      <c r="B10" t="s">
        <v>2883</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2" workbookViewId="0">
      <selection activeCell="B10" sqref="B10:F10"/>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2884</v>
      </c>
    </row>
    <row r="2" s="27" customFormat="1" ht="40.15" customHeight="1" spans="1:6">
      <c r="A2" s="29" t="s">
        <v>2885</v>
      </c>
      <c r="B2" s="29"/>
      <c r="C2" s="29"/>
      <c r="D2" s="29"/>
      <c r="E2" s="29"/>
      <c r="F2" s="29"/>
    </row>
    <row r="3" s="28" customFormat="1" ht="20.1" customHeight="1" spans="1:12">
      <c r="A3" s="30"/>
      <c r="B3" s="31"/>
      <c r="C3" s="31"/>
      <c r="D3" s="31"/>
      <c r="E3" s="32"/>
      <c r="F3" s="7" t="s">
        <v>313</v>
      </c>
      <c r="G3" s="32"/>
      <c r="H3" s="32"/>
      <c r="K3" s="32"/>
      <c r="L3" s="42"/>
    </row>
    <row r="4" s="27" customFormat="1" ht="32.65" customHeight="1" spans="1:6">
      <c r="A4" s="33" t="s">
        <v>2886</v>
      </c>
      <c r="B4" s="34" t="s">
        <v>2887</v>
      </c>
      <c r="C4" s="34"/>
      <c r="D4" s="34"/>
      <c r="E4" s="34"/>
      <c r="F4" s="34"/>
    </row>
    <row r="5" s="27" customFormat="1" ht="16.5" spans="1:6">
      <c r="A5" s="11" t="s">
        <v>2888</v>
      </c>
      <c r="B5" s="14" t="s">
        <v>2889</v>
      </c>
      <c r="C5" s="14"/>
      <c r="D5" s="13" t="s">
        <v>2890</v>
      </c>
      <c r="E5" s="13"/>
      <c r="F5" s="13"/>
    </row>
    <row r="6" s="27" customFormat="1" ht="34.15" customHeight="1" spans="1:6">
      <c r="A6" s="11"/>
      <c r="B6" s="14" t="s">
        <v>2891</v>
      </c>
      <c r="C6" s="14">
        <v>1227.14</v>
      </c>
      <c r="D6" s="15" t="s">
        <v>2892</v>
      </c>
      <c r="E6" s="13">
        <v>471.26</v>
      </c>
      <c r="F6" s="13"/>
    </row>
    <row r="7" s="27" customFormat="1" ht="33.75" customHeight="1" spans="1:6">
      <c r="A7" s="11"/>
      <c r="B7" s="14"/>
      <c r="C7" s="14"/>
      <c r="D7" s="15" t="s">
        <v>2893</v>
      </c>
      <c r="E7" s="13"/>
      <c r="F7" s="13"/>
    </row>
    <row r="8" s="27" customFormat="1" ht="24.4" customHeight="1" spans="1:6">
      <c r="A8" s="11"/>
      <c r="B8" s="14" t="s">
        <v>2894</v>
      </c>
      <c r="C8" s="14"/>
      <c r="D8" s="15" t="s">
        <v>2895</v>
      </c>
      <c r="E8" s="13">
        <v>755.88</v>
      </c>
      <c r="F8" s="13"/>
    </row>
    <row r="9" s="27" customFormat="1" ht="24.4" customHeight="1" spans="1:6">
      <c r="A9" s="11"/>
      <c r="B9" s="12" t="s">
        <v>366</v>
      </c>
      <c r="C9" s="12">
        <v>1227.14</v>
      </c>
      <c r="D9" s="13" t="s">
        <v>366</v>
      </c>
      <c r="E9" s="12">
        <v>1227.14</v>
      </c>
      <c r="F9" s="12"/>
    </row>
    <row r="10" s="27" customFormat="1" ht="69" customHeight="1" spans="1:6">
      <c r="A10" s="8" t="s">
        <v>2896</v>
      </c>
      <c r="B10" s="35" t="s">
        <v>2897</v>
      </c>
      <c r="C10" s="35"/>
      <c r="D10" s="35"/>
      <c r="E10" s="35"/>
      <c r="F10" s="35"/>
    </row>
    <row r="11" s="27" customFormat="1" ht="24.4" customHeight="1" spans="1:6">
      <c r="A11" s="36" t="s">
        <v>2898</v>
      </c>
      <c r="B11" s="37" t="s">
        <v>2899</v>
      </c>
      <c r="C11" s="37" t="s">
        <v>2900</v>
      </c>
      <c r="D11" s="37" t="s">
        <v>2901</v>
      </c>
      <c r="E11" s="37" t="s">
        <v>2902</v>
      </c>
      <c r="F11" s="37" t="s">
        <v>2903</v>
      </c>
    </row>
    <row r="12" s="27" customFormat="1" ht="24.4" customHeight="1" spans="1:6">
      <c r="A12" s="36"/>
      <c r="B12" s="35" t="s">
        <v>2904</v>
      </c>
      <c r="C12" s="38">
        <v>0.5</v>
      </c>
      <c r="D12" s="39" t="s">
        <v>2905</v>
      </c>
      <c r="E12" s="40" t="s">
        <v>2906</v>
      </c>
      <c r="F12" s="39">
        <v>689</v>
      </c>
    </row>
    <row r="13" s="27" customFormat="1" ht="24.4" customHeight="1" spans="1:6">
      <c r="A13" s="36"/>
      <c r="B13" s="35" t="s">
        <v>2907</v>
      </c>
      <c r="C13" s="38">
        <v>0.2</v>
      </c>
      <c r="D13" s="39" t="s">
        <v>2905</v>
      </c>
      <c r="E13" s="40" t="s">
        <v>2906</v>
      </c>
      <c r="F13" s="39">
        <v>120</v>
      </c>
    </row>
    <row r="14" s="27" customFormat="1" ht="24.4" customHeight="1" spans="1:6">
      <c r="A14" s="36"/>
      <c r="B14" s="35" t="s">
        <v>2908</v>
      </c>
      <c r="C14" s="38">
        <v>0.05</v>
      </c>
      <c r="D14" s="39" t="s">
        <v>2905</v>
      </c>
      <c r="E14" s="41" t="s">
        <v>2909</v>
      </c>
      <c r="F14" s="39">
        <v>410</v>
      </c>
    </row>
    <row r="15" s="27" customFormat="1" ht="24.4" customHeight="1" spans="1:6">
      <c r="A15" s="36"/>
      <c r="B15" s="35" t="s">
        <v>2910</v>
      </c>
      <c r="C15" s="38">
        <v>0.05</v>
      </c>
      <c r="D15" s="39"/>
      <c r="E15" s="41" t="s">
        <v>2909</v>
      </c>
      <c r="F15" s="39">
        <v>1.38</v>
      </c>
    </row>
    <row r="16" s="27" customFormat="1" ht="24.4" customHeight="1" spans="1:6">
      <c r="A16" s="36"/>
      <c r="B16" s="35" t="s">
        <v>2911</v>
      </c>
      <c r="C16" s="38">
        <v>0.03</v>
      </c>
      <c r="D16" s="39" t="s">
        <v>2912</v>
      </c>
      <c r="E16" s="41" t="s">
        <v>2909</v>
      </c>
      <c r="F16" s="39">
        <v>2.2</v>
      </c>
    </row>
    <row r="17" s="27" customFormat="1" ht="24.4" customHeight="1" spans="1:6">
      <c r="A17" s="36"/>
      <c r="B17" s="35" t="s">
        <v>2913</v>
      </c>
      <c r="C17" s="38">
        <v>0.02</v>
      </c>
      <c r="D17" s="39" t="s">
        <v>2912</v>
      </c>
      <c r="E17" s="40" t="s">
        <v>2906</v>
      </c>
      <c r="F17" s="39">
        <v>72</v>
      </c>
    </row>
    <row r="18" s="27" customFormat="1" ht="24.4" customHeight="1" spans="1:6">
      <c r="A18" s="36"/>
      <c r="B18" s="35" t="s">
        <v>2914</v>
      </c>
      <c r="C18" s="38">
        <v>0.03</v>
      </c>
      <c r="D18" s="39" t="s">
        <v>2912</v>
      </c>
      <c r="E18" s="40" t="s">
        <v>2906</v>
      </c>
      <c r="F18" s="39">
        <v>70</v>
      </c>
    </row>
    <row r="19" s="27" customFormat="1" ht="24.4" customHeight="1" spans="1:6">
      <c r="A19" s="36"/>
      <c r="B19" s="35" t="s">
        <v>2915</v>
      </c>
      <c r="C19" s="38">
        <v>0.02</v>
      </c>
      <c r="D19" s="39" t="s">
        <v>2912</v>
      </c>
      <c r="E19" s="40" t="s">
        <v>2906</v>
      </c>
      <c r="F19" s="39">
        <v>90</v>
      </c>
    </row>
    <row r="20" s="27" customFormat="1" ht="24.4" customHeight="1" spans="1:6">
      <c r="A20" s="36"/>
      <c r="B20" s="35" t="s">
        <v>2916</v>
      </c>
      <c r="C20" s="38">
        <v>0.05</v>
      </c>
      <c r="D20" s="39" t="s">
        <v>2912</v>
      </c>
      <c r="E20" s="40" t="s">
        <v>2906</v>
      </c>
      <c r="F20" s="39">
        <v>95</v>
      </c>
    </row>
    <row r="21" s="27" customFormat="1" ht="24.4" customHeight="1" spans="1:6">
      <c r="A21" s="36"/>
      <c r="B21" s="35" t="s">
        <v>2917</v>
      </c>
      <c r="C21" s="38">
        <v>0.05</v>
      </c>
      <c r="D21" s="39" t="s">
        <v>2912</v>
      </c>
      <c r="E21" s="40" t="s">
        <v>2906</v>
      </c>
      <c r="F21" s="39">
        <v>90</v>
      </c>
    </row>
    <row r="22" s="27" customFormat="1" ht="24.4" customHeight="1" spans="1:6">
      <c r="A22" s="36"/>
      <c r="B22" s="35"/>
      <c r="C22" s="39"/>
      <c r="D22" s="39"/>
      <c r="E22" s="40"/>
      <c r="F22" s="39"/>
    </row>
    <row r="23" s="27" customFormat="1" ht="24.4" customHeight="1" spans="1:6">
      <c r="A23" s="36"/>
      <c r="B23" s="35"/>
      <c r="C23" s="39"/>
      <c r="D23" s="39"/>
      <c r="E23" s="40"/>
      <c r="F23" s="39"/>
    </row>
    <row r="24" s="27" customFormat="1" ht="24.4" customHeight="1" spans="1:6">
      <c r="A24" s="36"/>
      <c r="B24" s="35"/>
      <c r="C24" s="39"/>
      <c r="D24" s="39"/>
      <c r="E24" s="40"/>
      <c r="F24" s="39"/>
    </row>
    <row r="25" s="27" customFormat="1" ht="24.4" customHeight="1" spans="1:6">
      <c r="A25" s="36"/>
      <c r="B25" s="35"/>
      <c r="C25" s="39"/>
      <c r="D25" s="39"/>
      <c r="E25" s="40"/>
      <c r="F25" s="39"/>
    </row>
    <row r="26" s="27" customFormat="1" ht="24.4" customHeight="1" spans="1:6">
      <c r="A26" s="36"/>
      <c r="B26" s="35"/>
      <c r="C26" s="39"/>
      <c r="D26" s="39"/>
      <c r="E26" s="40"/>
      <c r="F26" s="39"/>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O13" sqref="O13"/>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2918</v>
      </c>
    </row>
    <row r="2" s="1" customFormat="1" ht="31.5" customHeight="1" spans="1:7">
      <c r="A2" s="5" t="s">
        <v>2919</v>
      </c>
      <c r="B2" s="5"/>
      <c r="C2" s="5"/>
      <c r="D2" s="5"/>
      <c r="E2" s="5"/>
      <c r="F2" s="5"/>
      <c r="G2" s="5"/>
    </row>
    <row r="3" s="2" customFormat="1" ht="20.65" customHeight="1" spans="1:7">
      <c r="A3" s="6"/>
      <c r="B3" s="6"/>
      <c r="C3" s="6"/>
      <c r="D3" s="6"/>
      <c r="E3" s="7" t="s">
        <v>2920</v>
      </c>
      <c r="G3" s="7" t="s">
        <v>313</v>
      </c>
    </row>
    <row r="4" s="1" customFormat="1" ht="30.75" customHeight="1" spans="1:7">
      <c r="A4" s="8" t="s">
        <v>2921</v>
      </c>
      <c r="B4" s="9"/>
      <c r="C4" s="9"/>
      <c r="D4" s="9"/>
      <c r="E4" s="10" t="s">
        <v>2922</v>
      </c>
      <c r="F4" s="9"/>
      <c r="G4" s="9"/>
    </row>
    <row r="5" s="1" customFormat="1" ht="19.9" customHeight="1" spans="1:7">
      <c r="A5" s="11" t="s">
        <v>2888</v>
      </c>
      <c r="B5" s="12" t="s">
        <v>2889</v>
      </c>
      <c r="C5" s="12"/>
      <c r="D5" s="12"/>
      <c r="E5" s="13" t="s">
        <v>2890</v>
      </c>
      <c r="F5" s="13"/>
      <c r="G5" s="13"/>
    </row>
    <row r="6" s="1" customFormat="1" ht="16.5" spans="1:7">
      <c r="A6" s="11"/>
      <c r="B6" s="14" t="s">
        <v>2891</v>
      </c>
      <c r="C6" s="14"/>
      <c r="D6" s="14"/>
      <c r="E6" s="15" t="s">
        <v>2892</v>
      </c>
      <c r="F6" s="12"/>
      <c r="G6" s="12"/>
    </row>
    <row r="7" s="1" customFormat="1" ht="16.5" spans="1:7">
      <c r="A7" s="11"/>
      <c r="B7" s="14"/>
      <c r="C7" s="14"/>
      <c r="D7" s="14"/>
      <c r="E7" s="15" t="s">
        <v>2893</v>
      </c>
      <c r="F7" s="12"/>
      <c r="G7" s="12"/>
    </row>
    <row r="8" s="1" customFormat="1" ht="33" spans="1:7">
      <c r="A8" s="11"/>
      <c r="B8" s="14" t="s">
        <v>2894</v>
      </c>
      <c r="C8" s="14"/>
      <c r="D8" s="14"/>
      <c r="E8" s="15" t="s">
        <v>2923</v>
      </c>
      <c r="F8" s="12"/>
      <c r="G8" s="12"/>
    </row>
    <row r="9" s="1" customFormat="1" ht="16.5" spans="1:7">
      <c r="A9" s="11"/>
      <c r="B9" s="14"/>
      <c r="C9" s="14"/>
      <c r="D9" s="14"/>
      <c r="E9" s="15" t="s">
        <v>2924</v>
      </c>
      <c r="F9" s="12"/>
      <c r="G9" s="12"/>
    </row>
    <row r="10" s="1" customFormat="1" ht="22.5" customHeight="1" spans="1:7">
      <c r="A10" s="11"/>
      <c r="B10" s="12" t="s">
        <v>366</v>
      </c>
      <c r="C10" s="12"/>
      <c r="D10" s="12"/>
      <c r="E10" s="13" t="s">
        <v>366</v>
      </c>
      <c r="F10" s="12"/>
      <c r="G10" s="12"/>
    </row>
    <row r="11" s="1" customFormat="1" ht="47.1" customHeight="1" spans="1:7">
      <c r="A11" s="8" t="s">
        <v>2925</v>
      </c>
      <c r="B11" s="9"/>
      <c r="C11" s="9"/>
      <c r="D11" s="9"/>
      <c r="E11" s="9"/>
      <c r="F11" s="9"/>
      <c r="G11" s="9"/>
    </row>
    <row r="12" s="1" customFormat="1" ht="57" customHeight="1" spans="1:7">
      <c r="A12" s="8" t="s">
        <v>2926</v>
      </c>
      <c r="B12" s="9"/>
      <c r="C12" s="9"/>
      <c r="D12" s="9"/>
      <c r="E12" s="9"/>
      <c r="F12" s="9"/>
      <c r="G12" s="9"/>
    </row>
    <row r="13" s="1" customFormat="1" ht="87" customHeight="1" spans="1:7">
      <c r="A13" s="8" t="s">
        <v>2927</v>
      </c>
      <c r="B13" s="9"/>
      <c r="C13" s="9"/>
      <c r="D13" s="9"/>
      <c r="E13" s="9"/>
      <c r="F13" s="9"/>
      <c r="G13" s="9"/>
    </row>
    <row r="14" s="1" customFormat="1" spans="1:7">
      <c r="A14" s="8" t="s">
        <v>2898</v>
      </c>
      <c r="B14" s="16" t="s">
        <v>2899</v>
      </c>
      <c r="C14" s="16" t="s">
        <v>2900</v>
      </c>
      <c r="D14" s="16" t="s">
        <v>2901</v>
      </c>
      <c r="E14" s="16" t="s">
        <v>2902</v>
      </c>
      <c r="F14" s="16" t="s">
        <v>2903</v>
      </c>
      <c r="G14" s="16" t="s">
        <v>2928</v>
      </c>
    </row>
    <row r="15" s="1" customFormat="1" ht="18" customHeight="1" spans="1:7">
      <c r="A15" s="8"/>
      <c r="B15" s="9"/>
      <c r="C15" s="9"/>
      <c r="D15" s="9"/>
      <c r="E15" s="19"/>
      <c r="F15" s="19"/>
      <c r="G15" s="19"/>
    </row>
    <row r="16" s="1" customFormat="1" ht="18" customHeight="1" spans="1:7">
      <c r="A16" s="8"/>
      <c r="B16" s="9"/>
      <c r="C16" s="9"/>
      <c r="D16" s="9"/>
      <c r="E16" s="19"/>
      <c r="F16" s="19"/>
      <c r="G16" s="19"/>
    </row>
    <row r="17" s="1" customFormat="1" ht="18" customHeight="1" spans="1:7">
      <c r="A17" s="8"/>
      <c r="B17" s="9"/>
      <c r="C17" s="9"/>
      <c r="D17" s="9"/>
      <c r="E17" s="19"/>
      <c r="F17" s="19"/>
      <c r="G17" s="19"/>
    </row>
    <row r="18" s="1" customFormat="1" ht="18" customHeight="1" spans="1:7">
      <c r="A18" s="8"/>
      <c r="B18" s="9"/>
      <c r="C18" s="9"/>
      <c r="D18" s="9"/>
      <c r="E18" s="19"/>
      <c r="F18" s="19"/>
      <c r="G18" s="19"/>
    </row>
    <row r="19" s="1" customFormat="1" ht="18" customHeight="1" spans="1:7">
      <c r="A19" s="8"/>
      <c r="B19" s="9"/>
      <c r="C19" s="9"/>
      <c r="D19" s="9"/>
      <c r="E19" s="19"/>
      <c r="F19" s="19"/>
      <c r="G19" s="19"/>
    </row>
    <row r="20" s="1" customFormat="1" ht="18" customHeight="1" spans="1:7">
      <c r="A20" s="8"/>
      <c r="B20" s="9"/>
      <c r="C20" s="9"/>
      <c r="D20" s="9"/>
      <c r="E20" s="19"/>
      <c r="F20" s="19"/>
      <c r="G20" s="19"/>
    </row>
    <row r="21" s="1" customFormat="1" ht="18" customHeight="1" spans="1:7">
      <c r="A21" s="8"/>
      <c r="B21" s="9"/>
      <c r="C21" s="9"/>
      <c r="D21" s="9"/>
      <c r="E21" s="19"/>
      <c r="F21" s="19"/>
      <c r="G21" s="19"/>
    </row>
    <row r="22" s="1" customFormat="1" ht="18" customHeight="1" spans="1:7">
      <c r="A22" s="8"/>
      <c r="B22" s="9"/>
      <c r="C22" s="9"/>
      <c r="D22" s="9"/>
      <c r="E22" s="19"/>
      <c r="F22" s="19"/>
      <c r="G22" s="19"/>
    </row>
    <row r="23" s="1" customFormat="1" ht="18" customHeight="1" spans="1:7">
      <c r="A23" s="8"/>
      <c r="B23" s="9"/>
      <c r="C23" s="9"/>
      <c r="D23" s="9"/>
      <c r="E23" s="19"/>
      <c r="F23" s="19"/>
      <c r="G23" s="19"/>
    </row>
    <row r="24" s="1" customFormat="1" ht="18" customHeight="1" spans="1:7">
      <c r="A24" s="8"/>
      <c r="B24" s="9"/>
      <c r="C24" s="9"/>
      <c r="D24" s="9"/>
      <c r="E24" s="19"/>
      <c r="F24" s="19"/>
      <c r="G24" s="19"/>
    </row>
    <row r="25" s="1" customFormat="1" ht="18" customHeight="1" spans="1:7">
      <c r="A25" s="8"/>
      <c r="B25" s="9"/>
      <c r="C25" s="9"/>
      <c r="D25" s="9"/>
      <c r="E25" s="19"/>
      <c r="F25" s="19"/>
      <c r="G25" s="19"/>
    </row>
    <row r="26" s="1" customFormat="1" ht="18" customHeight="1" spans="1:7">
      <c r="A26" s="8"/>
      <c r="B26" s="9"/>
      <c r="C26" s="9"/>
      <c r="D26" s="9"/>
      <c r="E26" s="19"/>
      <c r="F26" s="19"/>
      <c r="G26" s="19"/>
    </row>
    <row r="27" spans="1:7">
      <c r="A27" s="8"/>
      <c r="B27" s="9"/>
      <c r="C27" s="9"/>
      <c r="D27" s="9"/>
      <c r="E27" s="19"/>
      <c r="F27" s="19"/>
      <c r="G27" s="19"/>
    </row>
    <row r="28" spans="1:7">
      <c r="A28" s="8"/>
      <c r="B28" s="9"/>
      <c r="C28" s="9"/>
      <c r="D28" s="9"/>
      <c r="E28" s="19"/>
      <c r="F28" s="19"/>
      <c r="G28" s="19"/>
    </row>
    <row r="29" spans="1:7">
      <c r="A29" s="8"/>
      <c r="B29" s="9"/>
      <c r="C29" s="9"/>
      <c r="D29" s="9"/>
      <c r="E29" s="19"/>
      <c r="F29" s="19"/>
      <c r="G29" s="25"/>
    </row>
    <row r="30" spans="2:2">
      <c r="B30" s="3" t="s">
        <v>2929</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workbookViewId="0">
      <selection activeCell="T11" sqref="T11"/>
    </sheetView>
  </sheetViews>
  <sheetFormatPr defaultColWidth="9" defaultRowHeight="13.5" outlineLevelCol="6"/>
  <cols>
    <col min="1" max="1" width="13.875" style="3" customWidth="1"/>
    <col min="2" max="2" width="15.75" style="3" customWidth="1"/>
    <col min="3" max="3" width="11.75" style="3" customWidth="1"/>
    <col min="4" max="4" width="12.375" style="3" customWidth="1"/>
    <col min="5" max="5" width="18.625" style="3" customWidth="1"/>
    <col min="6" max="6" width="15.5" style="3" customWidth="1"/>
    <col min="7" max="7" width="12.5" style="3" customWidth="1"/>
    <col min="8" max="16384" width="9" style="3"/>
  </cols>
  <sheetData>
    <row r="1" ht="17.1" customHeight="1" spans="1:1">
      <c r="A1" s="4" t="s">
        <v>2930</v>
      </c>
    </row>
    <row r="2" s="1" customFormat="1" ht="31.5" customHeight="1" spans="1:7">
      <c r="A2" s="5" t="s">
        <v>2931</v>
      </c>
      <c r="B2" s="5"/>
      <c r="C2" s="5"/>
      <c r="D2" s="5"/>
      <c r="E2" s="5"/>
      <c r="F2" s="5"/>
      <c r="G2" s="5"/>
    </row>
    <row r="3" s="2" customFormat="1" ht="20.65" customHeight="1" spans="1:7">
      <c r="A3" s="6"/>
      <c r="B3" s="6"/>
      <c r="C3" s="6"/>
      <c r="D3" s="6"/>
      <c r="E3" s="7" t="s">
        <v>2920</v>
      </c>
      <c r="G3" s="7" t="s">
        <v>313</v>
      </c>
    </row>
    <row r="4" s="1" customFormat="1" ht="30.75" customHeight="1" spans="1:7">
      <c r="A4" s="8" t="s">
        <v>2921</v>
      </c>
      <c r="B4" s="9" t="s">
        <v>2932</v>
      </c>
      <c r="C4" s="9"/>
      <c r="D4" s="9"/>
      <c r="E4" s="10" t="s">
        <v>2922</v>
      </c>
      <c r="F4" s="9" t="s">
        <v>2933</v>
      </c>
      <c r="G4" s="9"/>
    </row>
    <row r="5" s="1" customFormat="1" ht="19.9" customHeight="1" spans="1:7">
      <c r="A5" s="11" t="s">
        <v>2888</v>
      </c>
      <c r="B5" s="12" t="s">
        <v>2889</v>
      </c>
      <c r="C5" s="12"/>
      <c r="D5" s="12"/>
      <c r="E5" s="13" t="s">
        <v>2890</v>
      </c>
      <c r="F5" s="13"/>
      <c r="G5" s="13"/>
    </row>
    <row r="6" s="1" customFormat="1" ht="16.5" spans="1:7">
      <c r="A6" s="11"/>
      <c r="B6" s="14" t="s">
        <v>2891</v>
      </c>
      <c r="C6" s="14">
        <v>7</v>
      </c>
      <c r="D6" s="14"/>
      <c r="E6" s="15" t="s">
        <v>2892</v>
      </c>
      <c r="F6" s="12">
        <v>7</v>
      </c>
      <c r="G6" s="12"/>
    </row>
    <row r="7" s="1" customFormat="1" ht="16.5" spans="1:7">
      <c r="A7" s="11"/>
      <c r="B7" s="14"/>
      <c r="C7" s="14"/>
      <c r="D7" s="14"/>
      <c r="E7" s="15" t="s">
        <v>2893</v>
      </c>
      <c r="F7" s="12"/>
      <c r="G7" s="12"/>
    </row>
    <row r="8" s="1" customFormat="1" ht="16.5" spans="1:7">
      <c r="A8" s="11"/>
      <c r="B8" s="14" t="s">
        <v>2894</v>
      </c>
      <c r="C8" s="14"/>
      <c r="D8" s="14"/>
      <c r="E8" s="15" t="s">
        <v>2923</v>
      </c>
      <c r="F8" s="12"/>
      <c r="G8" s="12"/>
    </row>
    <row r="9" s="1" customFormat="1" ht="16.5" spans="1:7">
      <c r="A9" s="11"/>
      <c r="B9" s="14"/>
      <c r="C9" s="14"/>
      <c r="D9" s="14"/>
      <c r="E9" s="15" t="s">
        <v>2924</v>
      </c>
      <c r="F9" s="12"/>
      <c r="G9" s="12"/>
    </row>
    <row r="10" s="1" customFormat="1" ht="22.5" customHeight="1" spans="1:7">
      <c r="A10" s="11"/>
      <c r="B10" s="12" t="s">
        <v>366</v>
      </c>
      <c r="C10" s="12">
        <v>7</v>
      </c>
      <c r="D10" s="12"/>
      <c r="E10" s="13" t="s">
        <v>366</v>
      </c>
      <c r="F10" s="12">
        <v>7</v>
      </c>
      <c r="G10" s="12"/>
    </row>
    <row r="11" s="1" customFormat="1" ht="47.1" customHeight="1" spans="1:7">
      <c r="A11" s="8" t="s">
        <v>2925</v>
      </c>
      <c r="B11" s="9" t="s">
        <v>2934</v>
      </c>
      <c r="C11" s="9"/>
      <c r="D11" s="9"/>
      <c r="E11" s="9"/>
      <c r="F11" s="9"/>
      <c r="G11" s="9"/>
    </row>
    <row r="12" s="1" customFormat="1" ht="57" customHeight="1" spans="1:7">
      <c r="A12" s="8" t="s">
        <v>2926</v>
      </c>
      <c r="B12" s="9" t="s">
        <v>2935</v>
      </c>
      <c r="C12" s="9"/>
      <c r="D12" s="9"/>
      <c r="E12" s="9"/>
      <c r="F12" s="9"/>
      <c r="G12" s="9"/>
    </row>
    <row r="13" s="1" customFormat="1" ht="87" customHeight="1" spans="1:7">
      <c r="A13" s="8" t="s">
        <v>2927</v>
      </c>
      <c r="B13" s="9" t="s">
        <v>2936</v>
      </c>
      <c r="C13" s="9"/>
      <c r="D13" s="9"/>
      <c r="E13" s="9"/>
      <c r="F13" s="9"/>
      <c r="G13" s="9"/>
    </row>
    <row r="14" s="1" customFormat="1" spans="1:7">
      <c r="A14" s="8" t="s">
        <v>2898</v>
      </c>
      <c r="B14" s="16" t="s">
        <v>2899</v>
      </c>
      <c r="C14" s="16" t="s">
        <v>2900</v>
      </c>
      <c r="D14" s="16" t="s">
        <v>2901</v>
      </c>
      <c r="E14" s="16" t="s">
        <v>2902</v>
      </c>
      <c r="F14" s="16" t="s">
        <v>2903</v>
      </c>
      <c r="G14" s="16" t="s">
        <v>2928</v>
      </c>
    </row>
    <row r="15" s="1" customFormat="1" ht="18" customHeight="1" spans="1:7">
      <c r="A15" s="8"/>
      <c r="B15" s="9" t="s">
        <v>2937</v>
      </c>
      <c r="C15" s="17">
        <v>0.1</v>
      </c>
      <c r="D15" s="9" t="s">
        <v>2938</v>
      </c>
      <c r="E15" s="9" t="s">
        <v>2939</v>
      </c>
      <c r="F15" s="18">
        <v>2</v>
      </c>
      <c r="G15" s="19" t="s">
        <v>2940</v>
      </c>
    </row>
    <row r="16" s="1" customFormat="1" ht="18" customHeight="1" spans="1:7">
      <c r="A16" s="8"/>
      <c r="B16" s="9" t="s">
        <v>2941</v>
      </c>
      <c r="C16" s="17">
        <v>0.15</v>
      </c>
      <c r="D16" s="9" t="s">
        <v>2912</v>
      </c>
      <c r="E16" s="9" t="s">
        <v>2939</v>
      </c>
      <c r="F16" s="18">
        <v>100</v>
      </c>
      <c r="G16" s="19" t="s">
        <v>2940</v>
      </c>
    </row>
    <row r="17" s="1" customFormat="1" ht="18" customHeight="1" spans="1:7">
      <c r="A17" s="8"/>
      <c r="B17" s="9" t="s">
        <v>2942</v>
      </c>
      <c r="C17" s="17">
        <v>0.2</v>
      </c>
      <c r="D17" s="9" t="s">
        <v>2943</v>
      </c>
      <c r="E17" s="9"/>
      <c r="F17" s="18" t="s">
        <v>2944</v>
      </c>
      <c r="G17" s="19" t="s">
        <v>2945</v>
      </c>
    </row>
    <row r="18" s="1" customFormat="1" ht="18" customHeight="1" spans="1:7">
      <c r="A18" s="8"/>
      <c r="B18" s="9" t="s">
        <v>2946</v>
      </c>
      <c r="C18" s="9">
        <v>105</v>
      </c>
      <c r="D18" s="9" t="s">
        <v>2947</v>
      </c>
      <c r="E18" s="9" t="s">
        <v>2939</v>
      </c>
      <c r="F18" s="18">
        <v>7</v>
      </c>
      <c r="G18" s="19" t="s">
        <v>2940</v>
      </c>
    </row>
    <row r="19" s="1" customFormat="1" ht="50.1" customHeight="1" spans="1:7">
      <c r="A19" s="8"/>
      <c r="B19" s="9" t="s">
        <v>2948</v>
      </c>
      <c r="C19" s="17">
        <v>0.15</v>
      </c>
      <c r="D19" s="9"/>
      <c r="E19" s="9"/>
      <c r="F19" s="20" t="s">
        <v>2949</v>
      </c>
      <c r="G19" s="19" t="s">
        <v>2945</v>
      </c>
    </row>
    <row r="20" s="1" customFormat="1" ht="18" customHeight="1" spans="1:7">
      <c r="A20" s="8"/>
      <c r="B20" s="21" t="s">
        <v>2950</v>
      </c>
      <c r="C20" s="22">
        <v>0.1</v>
      </c>
      <c r="D20" s="21" t="s">
        <v>2938</v>
      </c>
      <c r="E20" s="21" t="s">
        <v>2939</v>
      </c>
      <c r="F20" s="21">
        <v>2</v>
      </c>
      <c r="G20" s="19" t="s">
        <v>2945</v>
      </c>
    </row>
    <row r="21" s="1" customFormat="1" ht="18" customHeight="1" spans="1:7">
      <c r="A21" s="8"/>
      <c r="B21" s="21" t="s">
        <v>2951</v>
      </c>
      <c r="C21" s="22">
        <v>0.2</v>
      </c>
      <c r="D21" s="21" t="s">
        <v>2912</v>
      </c>
      <c r="E21" s="21" t="s">
        <v>2906</v>
      </c>
      <c r="F21" s="21">
        <v>95</v>
      </c>
      <c r="G21" s="19" t="s">
        <v>2945</v>
      </c>
    </row>
    <row r="22" s="1" customFormat="1" ht="18" customHeight="1" spans="1:7">
      <c r="A22" s="8"/>
      <c r="B22" s="9"/>
      <c r="C22" s="9"/>
      <c r="D22" s="19"/>
      <c r="E22" s="19"/>
      <c r="F22" s="23"/>
      <c r="G22" s="19"/>
    </row>
    <row r="23" s="1" customFormat="1" ht="18" customHeight="1" spans="1:7">
      <c r="A23" s="8"/>
      <c r="B23" s="9"/>
      <c r="C23" s="9"/>
      <c r="D23" s="19"/>
      <c r="E23" s="19"/>
      <c r="F23" s="23"/>
      <c r="G23" s="19"/>
    </row>
    <row r="24" s="1" customFormat="1" ht="18" customHeight="1" spans="1:7">
      <c r="A24" s="8"/>
      <c r="B24" s="9"/>
      <c r="C24" s="9"/>
      <c r="D24" s="19"/>
      <c r="E24" s="19"/>
      <c r="F24" s="23"/>
      <c r="G24" s="19"/>
    </row>
    <row r="25" s="1" customFormat="1" ht="18" customHeight="1" spans="1:7">
      <c r="A25" s="8"/>
      <c r="B25" s="9"/>
      <c r="C25" s="9"/>
      <c r="D25" s="19"/>
      <c r="E25" s="19"/>
      <c r="F25" s="23"/>
      <c r="G25" s="19"/>
    </row>
    <row r="26" s="1" customFormat="1" ht="18" customHeight="1" spans="1:7">
      <c r="A26" s="8"/>
      <c r="B26" s="9"/>
      <c r="C26" s="9"/>
      <c r="D26" s="19"/>
      <c r="E26" s="19"/>
      <c r="F26" s="23"/>
      <c r="G26" s="19"/>
    </row>
    <row r="27" s="1" customFormat="1" ht="18" customHeight="1" spans="1:7">
      <c r="A27" s="8"/>
      <c r="B27" s="9"/>
      <c r="C27" s="9"/>
      <c r="D27" s="19"/>
      <c r="E27" s="19"/>
      <c r="F27" s="23"/>
      <c r="G27" s="19"/>
    </row>
    <row r="28" s="1" customFormat="1" ht="18" customHeight="1" spans="1:7">
      <c r="A28" s="8"/>
      <c r="B28" s="9"/>
      <c r="C28" s="9"/>
      <c r="D28" s="19"/>
      <c r="E28" s="19"/>
      <c r="F28" s="23"/>
      <c r="G28" s="19"/>
    </row>
    <row r="29" s="1" customFormat="1" ht="18" customHeight="1" spans="1:7">
      <c r="A29" s="8"/>
      <c r="B29" s="9"/>
      <c r="C29" s="9"/>
      <c r="D29" s="19"/>
      <c r="E29" s="19"/>
      <c r="F29" s="23"/>
      <c r="G29" s="19"/>
    </row>
    <row r="30" spans="1:7">
      <c r="A30" s="8"/>
      <c r="B30" s="9"/>
      <c r="C30" s="17"/>
      <c r="D30" s="19"/>
      <c r="E30" s="19"/>
      <c r="F30" s="24"/>
      <c r="G30" s="19"/>
    </row>
    <row r="31" spans="1:7">
      <c r="A31" s="8"/>
      <c r="B31" s="9"/>
      <c r="C31" s="9"/>
      <c r="D31" s="19"/>
      <c r="E31" s="19"/>
      <c r="F31" s="24"/>
      <c r="G31" s="19"/>
    </row>
    <row r="32" spans="1:7">
      <c r="A32" s="8"/>
      <c r="B32" s="9"/>
      <c r="C32" s="9"/>
      <c r="D32" s="19"/>
      <c r="E32" s="25"/>
      <c r="F32" s="24"/>
      <c r="G32" s="25"/>
    </row>
    <row r="36" spans="3:3">
      <c r="C36" s="26"/>
    </row>
    <row r="39" spans="3:3">
      <c r="C39" s="26"/>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6"/>
  <sheetViews>
    <sheetView showGridLines="0" showZeros="0" workbookViewId="0">
      <selection activeCell="E11" sqref="E11"/>
    </sheetView>
  </sheetViews>
  <sheetFormatPr defaultColWidth="6.875" defaultRowHeight="20.1" customHeight="1"/>
  <cols>
    <col min="1" max="1" width="22.875" style="169" customWidth="1"/>
    <col min="2" max="2" width="19" style="169" customWidth="1"/>
    <col min="3" max="3" width="20.5" style="169" customWidth="1"/>
    <col min="4" max="7" width="19" style="169" customWidth="1"/>
    <col min="8" max="256" width="6.875" style="170"/>
    <col min="257" max="257" width="22.875" style="170" customWidth="1"/>
    <col min="258" max="258" width="19" style="170" customWidth="1"/>
    <col min="259" max="259" width="20.5" style="170" customWidth="1"/>
    <col min="260" max="263" width="19" style="170" customWidth="1"/>
    <col min="264" max="512" width="6.875" style="170"/>
    <col min="513" max="513" width="22.875" style="170" customWidth="1"/>
    <col min="514" max="514" width="19" style="170" customWidth="1"/>
    <col min="515" max="515" width="20.5" style="170" customWidth="1"/>
    <col min="516" max="519" width="19" style="170" customWidth="1"/>
    <col min="520" max="768" width="6.875" style="170"/>
    <col min="769" max="769" width="22.875" style="170" customWidth="1"/>
    <col min="770" max="770" width="19" style="170" customWidth="1"/>
    <col min="771" max="771" width="20.5" style="170" customWidth="1"/>
    <col min="772" max="775" width="19" style="170" customWidth="1"/>
    <col min="776" max="1024" width="6.875" style="170"/>
    <col min="1025" max="1025" width="22.875" style="170" customWidth="1"/>
    <col min="1026" max="1026" width="19" style="170" customWidth="1"/>
    <col min="1027" max="1027" width="20.5" style="170" customWidth="1"/>
    <col min="1028" max="1031" width="19" style="170" customWidth="1"/>
    <col min="1032" max="1280" width="6.875" style="170"/>
    <col min="1281" max="1281" width="22.875" style="170" customWidth="1"/>
    <col min="1282" max="1282" width="19" style="170" customWidth="1"/>
    <col min="1283" max="1283" width="20.5" style="170" customWidth="1"/>
    <col min="1284" max="1287" width="19" style="170" customWidth="1"/>
    <col min="1288" max="1536" width="6.875" style="170"/>
    <col min="1537" max="1537" width="22.875" style="170" customWidth="1"/>
    <col min="1538" max="1538" width="19" style="170" customWidth="1"/>
    <col min="1539" max="1539" width="20.5" style="170" customWidth="1"/>
    <col min="1540" max="1543" width="19" style="170" customWidth="1"/>
    <col min="1544" max="1792" width="6.875" style="170"/>
    <col min="1793" max="1793" width="22.875" style="170" customWidth="1"/>
    <col min="1794" max="1794" width="19" style="170" customWidth="1"/>
    <col min="1795" max="1795" width="20.5" style="170" customWidth="1"/>
    <col min="1796" max="1799" width="19" style="170" customWidth="1"/>
    <col min="1800" max="2048" width="6.875" style="170"/>
    <col min="2049" max="2049" width="22.875" style="170" customWidth="1"/>
    <col min="2050" max="2050" width="19" style="170" customWidth="1"/>
    <col min="2051" max="2051" width="20.5" style="170" customWidth="1"/>
    <col min="2052" max="2055" width="19" style="170" customWidth="1"/>
    <col min="2056" max="2304" width="6.875" style="170"/>
    <col min="2305" max="2305" width="22.875" style="170" customWidth="1"/>
    <col min="2306" max="2306" width="19" style="170" customWidth="1"/>
    <col min="2307" max="2307" width="20.5" style="170" customWidth="1"/>
    <col min="2308" max="2311" width="19" style="170" customWidth="1"/>
    <col min="2312" max="2560" width="6.875" style="170"/>
    <col min="2561" max="2561" width="22.875" style="170" customWidth="1"/>
    <col min="2562" max="2562" width="19" style="170" customWidth="1"/>
    <col min="2563" max="2563" width="20.5" style="170" customWidth="1"/>
    <col min="2564" max="2567" width="19" style="170" customWidth="1"/>
    <col min="2568" max="2816" width="6.875" style="170"/>
    <col min="2817" max="2817" width="22.875" style="170" customWidth="1"/>
    <col min="2818" max="2818" width="19" style="170" customWidth="1"/>
    <col min="2819" max="2819" width="20.5" style="170" customWidth="1"/>
    <col min="2820" max="2823" width="19" style="170" customWidth="1"/>
    <col min="2824" max="3072" width="6.875" style="170"/>
    <col min="3073" max="3073" width="22.875" style="170" customWidth="1"/>
    <col min="3074" max="3074" width="19" style="170" customWidth="1"/>
    <col min="3075" max="3075" width="20.5" style="170" customWidth="1"/>
    <col min="3076" max="3079" width="19" style="170" customWidth="1"/>
    <col min="3080" max="3328" width="6.875" style="170"/>
    <col min="3329" max="3329" width="22.875" style="170" customWidth="1"/>
    <col min="3330" max="3330" width="19" style="170" customWidth="1"/>
    <col min="3331" max="3331" width="20.5" style="170" customWidth="1"/>
    <col min="3332" max="3335" width="19" style="170" customWidth="1"/>
    <col min="3336" max="3584" width="6.875" style="170"/>
    <col min="3585" max="3585" width="22.875" style="170" customWidth="1"/>
    <col min="3586" max="3586" width="19" style="170" customWidth="1"/>
    <col min="3587" max="3587" width="20.5" style="170" customWidth="1"/>
    <col min="3588" max="3591" width="19" style="170" customWidth="1"/>
    <col min="3592" max="3840" width="6.875" style="170"/>
    <col min="3841" max="3841" width="22.875" style="170" customWidth="1"/>
    <col min="3842" max="3842" width="19" style="170" customWidth="1"/>
    <col min="3843" max="3843" width="20.5" style="170" customWidth="1"/>
    <col min="3844" max="3847" width="19" style="170" customWidth="1"/>
    <col min="3848" max="4096" width="6.875" style="170"/>
    <col min="4097" max="4097" width="22.875" style="170" customWidth="1"/>
    <col min="4098" max="4098" width="19" style="170" customWidth="1"/>
    <col min="4099" max="4099" width="20.5" style="170" customWidth="1"/>
    <col min="4100" max="4103" width="19" style="170" customWidth="1"/>
    <col min="4104" max="4352" width="6.875" style="170"/>
    <col min="4353" max="4353" width="22.875" style="170" customWidth="1"/>
    <col min="4354" max="4354" width="19" style="170" customWidth="1"/>
    <col min="4355" max="4355" width="20.5" style="170" customWidth="1"/>
    <col min="4356" max="4359" width="19" style="170" customWidth="1"/>
    <col min="4360" max="4608" width="6.875" style="170"/>
    <col min="4609" max="4609" width="22.875" style="170" customWidth="1"/>
    <col min="4610" max="4610" width="19" style="170" customWidth="1"/>
    <col min="4611" max="4611" width="20.5" style="170" customWidth="1"/>
    <col min="4612" max="4615" width="19" style="170" customWidth="1"/>
    <col min="4616" max="4864" width="6.875" style="170"/>
    <col min="4865" max="4865" width="22.875" style="170" customWidth="1"/>
    <col min="4866" max="4866" width="19" style="170" customWidth="1"/>
    <col min="4867" max="4867" width="20.5" style="170" customWidth="1"/>
    <col min="4868" max="4871" width="19" style="170" customWidth="1"/>
    <col min="4872" max="5120" width="6.875" style="170"/>
    <col min="5121" max="5121" width="22.875" style="170" customWidth="1"/>
    <col min="5122" max="5122" width="19" style="170" customWidth="1"/>
    <col min="5123" max="5123" width="20.5" style="170" customWidth="1"/>
    <col min="5124" max="5127" width="19" style="170" customWidth="1"/>
    <col min="5128" max="5376" width="6.875" style="170"/>
    <col min="5377" max="5377" width="22.875" style="170" customWidth="1"/>
    <col min="5378" max="5378" width="19" style="170" customWidth="1"/>
    <col min="5379" max="5379" width="20.5" style="170" customWidth="1"/>
    <col min="5380" max="5383" width="19" style="170" customWidth="1"/>
    <col min="5384" max="5632" width="6.875" style="170"/>
    <col min="5633" max="5633" width="22.875" style="170" customWidth="1"/>
    <col min="5634" max="5634" width="19" style="170" customWidth="1"/>
    <col min="5635" max="5635" width="20.5" style="170" customWidth="1"/>
    <col min="5636" max="5639" width="19" style="170" customWidth="1"/>
    <col min="5640" max="5888" width="6.875" style="170"/>
    <col min="5889" max="5889" width="22.875" style="170" customWidth="1"/>
    <col min="5890" max="5890" width="19" style="170" customWidth="1"/>
    <col min="5891" max="5891" width="20.5" style="170" customWidth="1"/>
    <col min="5892" max="5895" width="19" style="170" customWidth="1"/>
    <col min="5896" max="6144" width="6.875" style="170"/>
    <col min="6145" max="6145" width="22.875" style="170" customWidth="1"/>
    <col min="6146" max="6146" width="19" style="170" customWidth="1"/>
    <col min="6147" max="6147" width="20.5" style="170" customWidth="1"/>
    <col min="6148" max="6151" width="19" style="170" customWidth="1"/>
    <col min="6152" max="6400" width="6.875" style="170"/>
    <col min="6401" max="6401" width="22.875" style="170" customWidth="1"/>
    <col min="6402" max="6402" width="19" style="170" customWidth="1"/>
    <col min="6403" max="6403" width="20.5" style="170" customWidth="1"/>
    <col min="6404" max="6407" width="19" style="170" customWidth="1"/>
    <col min="6408" max="6656" width="6.875" style="170"/>
    <col min="6657" max="6657" width="22.875" style="170" customWidth="1"/>
    <col min="6658" max="6658" width="19" style="170" customWidth="1"/>
    <col min="6659" max="6659" width="20.5" style="170" customWidth="1"/>
    <col min="6660" max="6663" width="19" style="170" customWidth="1"/>
    <col min="6664" max="6912" width="6.875" style="170"/>
    <col min="6913" max="6913" width="22.875" style="170" customWidth="1"/>
    <col min="6914" max="6914" width="19" style="170" customWidth="1"/>
    <col min="6915" max="6915" width="20.5" style="170" customWidth="1"/>
    <col min="6916" max="6919" width="19" style="170" customWidth="1"/>
    <col min="6920" max="7168" width="6.875" style="170"/>
    <col min="7169" max="7169" width="22.875" style="170" customWidth="1"/>
    <col min="7170" max="7170" width="19" style="170" customWidth="1"/>
    <col min="7171" max="7171" width="20.5" style="170" customWidth="1"/>
    <col min="7172" max="7175" width="19" style="170" customWidth="1"/>
    <col min="7176" max="7424" width="6.875" style="170"/>
    <col min="7425" max="7425" width="22.875" style="170" customWidth="1"/>
    <col min="7426" max="7426" width="19" style="170" customWidth="1"/>
    <col min="7427" max="7427" width="20.5" style="170" customWidth="1"/>
    <col min="7428" max="7431" width="19" style="170" customWidth="1"/>
    <col min="7432" max="7680" width="6.875" style="170"/>
    <col min="7681" max="7681" width="22.875" style="170" customWidth="1"/>
    <col min="7682" max="7682" width="19" style="170" customWidth="1"/>
    <col min="7683" max="7683" width="20.5" style="170" customWidth="1"/>
    <col min="7684" max="7687" width="19" style="170" customWidth="1"/>
    <col min="7688" max="7936" width="6.875" style="170"/>
    <col min="7937" max="7937" width="22.875" style="170" customWidth="1"/>
    <col min="7938" max="7938" width="19" style="170" customWidth="1"/>
    <col min="7939" max="7939" width="20.5" style="170" customWidth="1"/>
    <col min="7940" max="7943" width="19" style="170" customWidth="1"/>
    <col min="7944" max="8192" width="6.875" style="170"/>
    <col min="8193" max="8193" width="22.875" style="170" customWidth="1"/>
    <col min="8194" max="8194" width="19" style="170" customWidth="1"/>
    <col min="8195" max="8195" width="20.5" style="170" customWidth="1"/>
    <col min="8196" max="8199" width="19" style="170" customWidth="1"/>
    <col min="8200" max="8448" width="6.875" style="170"/>
    <col min="8449" max="8449" width="22.875" style="170" customWidth="1"/>
    <col min="8450" max="8450" width="19" style="170" customWidth="1"/>
    <col min="8451" max="8451" width="20.5" style="170" customWidth="1"/>
    <col min="8452" max="8455" width="19" style="170" customWidth="1"/>
    <col min="8456" max="8704" width="6.875" style="170"/>
    <col min="8705" max="8705" width="22.875" style="170" customWidth="1"/>
    <col min="8706" max="8706" width="19" style="170" customWidth="1"/>
    <col min="8707" max="8707" width="20.5" style="170" customWidth="1"/>
    <col min="8708" max="8711" width="19" style="170" customWidth="1"/>
    <col min="8712" max="8960" width="6.875" style="170"/>
    <col min="8961" max="8961" width="22.875" style="170" customWidth="1"/>
    <col min="8962" max="8962" width="19" style="170" customWidth="1"/>
    <col min="8963" max="8963" width="20.5" style="170" customWidth="1"/>
    <col min="8964" max="8967" width="19" style="170" customWidth="1"/>
    <col min="8968" max="9216" width="6.875" style="170"/>
    <col min="9217" max="9217" width="22.875" style="170" customWidth="1"/>
    <col min="9218" max="9218" width="19" style="170" customWidth="1"/>
    <col min="9219" max="9219" width="20.5" style="170" customWidth="1"/>
    <col min="9220" max="9223" width="19" style="170" customWidth="1"/>
    <col min="9224" max="9472" width="6.875" style="170"/>
    <col min="9473" max="9473" width="22.875" style="170" customWidth="1"/>
    <col min="9474" max="9474" width="19" style="170" customWidth="1"/>
    <col min="9475" max="9475" width="20.5" style="170" customWidth="1"/>
    <col min="9476" max="9479" width="19" style="170" customWidth="1"/>
    <col min="9480" max="9728" width="6.875" style="170"/>
    <col min="9729" max="9729" width="22.875" style="170" customWidth="1"/>
    <col min="9730" max="9730" width="19" style="170" customWidth="1"/>
    <col min="9731" max="9731" width="20.5" style="170" customWidth="1"/>
    <col min="9732" max="9735" width="19" style="170" customWidth="1"/>
    <col min="9736" max="9984" width="6.875" style="170"/>
    <col min="9985" max="9985" width="22.875" style="170" customWidth="1"/>
    <col min="9986" max="9986" width="19" style="170" customWidth="1"/>
    <col min="9987" max="9987" width="20.5" style="170" customWidth="1"/>
    <col min="9988" max="9991" width="19" style="170" customWidth="1"/>
    <col min="9992" max="10240" width="6.875" style="170"/>
    <col min="10241" max="10241" width="22.875" style="170" customWidth="1"/>
    <col min="10242" max="10242" width="19" style="170" customWidth="1"/>
    <col min="10243" max="10243" width="20.5" style="170" customWidth="1"/>
    <col min="10244" max="10247" width="19" style="170" customWidth="1"/>
    <col min="10248" max="10496" width="6.875" style="170"/>
    <col min="10497" max="10497" width="22.875" style="170" customWidth="1"/>
    <col min="10498" max="10498" width="19" style="170" customWidth="1"/>
    <col min="10499" max="10499" width="20.5" style="170" customWidth="1"/>
    <col min="10500" max="10503" width="19" style="170" customWidth="1"/>
    <col min="10504" max="10752" width="6.875" style="170"/>
    <col min="10753" max="10753" width="22.875" style="170" customWidth="1"/>
    <col min="10754" max="10754" width="19" style="170" customWidth="1"/>
    <col min="10755" max="10755" width="20.5" style="170" customWidth="1"/>
    <col min="10756" max="10759" width="19" style="170" customWidth="1"/>
    <col min="10760" max="11008" width="6.875" style="170"/>
    <col min="11009" max="11009" width="22.875" style="170" customWidth="1"/>
    <col min="11010" max="11010" width="19" style="170" customWidth="1"/>
    <col min="11011" max="11011" width="20.5" style="170" customWidth="1"/>
    <col min="11012" max="11015" width="19" style="170" customWidth="1"/>
    <col min="11016" max="11264" width="6.875" style="170"/>
    <col min="11265" max="11265" width="22.875" style="170" customWidth="1"/>
    <col min="11266" max="11266" width="19" style="170" customWidth="1"/>
    <col min="11267" max="11267" width="20.5" style="170" customWidth="1"/>
    <col min="11268" max="11271" width="19" style="170" customWidth="1"/>
    <col min="11272" max="11520" width="6.875" style="170"/>
    <col min="11521" max="11521" width="22.875" style="170" customWidth="1"/>
    <col min="11522" max="11522" width="19" style="170" customWidth="1"/>
    <col min="11523" max="11523" width="20.5" style="170" customWidth="1"/>
    <col min="11524" max="11527" width="19" style="170" customWidth="1"/>
    <col min="11528" max="11776" width="6.875" style="170"/>
    <col min="11777" max="11777" width="22.875" style="170" customWidth="1"/>
    <col min="11778" max="11778" width="19" style="170" customWidth="1"/>
    <col min="11779" max="11779" width="20.5" style="170" customWidth="1"/>
    <col min="11780" max="11783" width="19" style="170" customWidth="1"/>
    <col min="11784" max="12032" width="6.875" style="170"/>
    <col min="12033" max="12033" width="22.875" style="170" customWidth="1"/>
    <col min="12034" max="12034" width="19" style="170" customWidth="1"/>
    <col min="12035" max="12035" width="20.5" style="170" customWidth="1"/>
    <col min="12036" max="12039" width="19" style="170" customWidth="1"/>
    <col min="12040" max="12288" width="6.875" style="170"/>
    <col min="12289" max="12289" width="22.875" style="170" customWidth="1"/>
    <col min="12290" max="12290" width="19" style="170" customWidth="1"/>
    <col min="12291" max="12291" width="20.5" style="170" customWidth="1"/>
    <col min="12292" max="12295" width="19" style="170" customWidth="1"/>
    <col min="12296" max="12544" width="6.875" style="170"/>
    <col min="12545" max="12545" width="22.875" style="170" customWidth="1"/>
    <col min="12546" max="12546" width="19" style="170" customWidth="1"/>
    <col min="12547" max="12547" width="20.5" style="170" customWidth="1"/>
    <col min="12548" max="12551" width="19" style="170" customWidth="1"/>
    <col min="12552" max="12800" width="6.875" style="170"/>
    <col min="12801" max="12801" width="22.875" style="170" customWidth="1"/>
    <col min="12802" max="12802" width="19" style="170" customWidth="1"/>
    <col min="12803" max="12803" width="20.5" style="170" customWidth="1"/>
    <col min="12804" max="12807" width="19" style="170" customWidth="1"/>
    <col min="12808" max="13056" width="6.875" style="170"/>
    <col min="13057" max="13057" width="22.875" style="170" customWidth="1"/>
    <col min="13058" max="13058" width="19" style="170" customWidth="1"/>
    <col min="13059" max="13059" width="20.5" style="170" customWidth="1"/>
    <col min="13060" max="13063" width="19" style="170" customWidth="1"/>
    <col min="13064" max="13312" width="6.875" style="170"/>
    <col min="13313" max="13313" width="22.875" style="170" customWidth="1"/>
    <col min="13314" max="13314" width="19" style="170" customWidth="1"/>
    <col min="13315" max="13315" width="20.5" style="170" customWidth="1"/>
    <col min="13316" max="13319" width="19" style="170" customWidth="1"/>
    <col min="13320" max="13568" width="6.875" style="170"/>
    <col min="13569" max="13569" width="22.875" style="170" customWidth="1"/>
    <col min="13570" max="13570" width="19" style="170" customWidth="1"/>
    <col min="13571" max="13571" width="20.5" style="170" customWidth="1"/>
    <col min="13572" max="13575" width="19" style="170" customWidth="1"/>
    <col min="13576" max="13824" width="6.875" style="170"/>
    <col min="13825" max="13825" width="22.875" style="170" customWidth="1"/>
    <col min="13826" max="13826" width="19" style="170" customWidth="1"/>
    <col min="13827" max="13827" width="20.5" style="170" customWidth="1"/>
    <col min="13828" max="13831" width="19" style="170" customWidth="1"/>
    <col min="13832" max="14080" width="6.875" style="170"/>
    <col min="14081" max="14081" width="22.875" style="170" customWidth="1"/>
    <col min="14082" max="14082" width="19" style="170" customWidth="1"/>
    <col min="14083" max="14083" width="20.5" style="170" customWidth="1"/>
    <col min="14084" max="14087" width="19" style="170" customWidth="1"/>
    <col min="14088" max="14336" width="6.875" style="170"/>
    <col min="14337" max="14337" width="22.875" style="170" customWidth="1"/>
    <col min="14338" max="14338" width="19" style="170" customWidth="1"/>
    <col min="14339" max="14339" width="20.5" style="170" customWidth="1"/>
    <col min="14340" max="14343" width="19" style="170" customWidth="1"/>
    <col min="14344" max="14592" width="6.875" style="170"/>
    <col min="14593" max="14593" width="22.875" style="170" customWidth="1"/>
    <col min="14594" max="14594" width="19" style="170" customWidth="1"/>
    <col min="14595" max="14595" width="20.5" style="170" customWidth="1"/>
    <col min="14596" max="14599" width="19" style="170" customWidth="1"/>
    <col min="14600" max="14848" width="6.875" style="170"/>
    <col min="14849" max="14849" width="22.875" style="170" customWidth="1"/>
    <col min="14850" max="14850" width="19" style="170" customWidth="1"/>
    <col min="14851" max="14851" width="20.5" style="170" customWidth="1"/>
    <col min="14852" max="14855" width="19" style="170" customWidth="1"/>
    <col min="14856" max="15104" width="6.875" style="170"/>
    <col min="15105" max="15105" width="22.875" style="170" customWidth="1"/>
    <col min="15106" max="15106" width="19" style="170" customWidth="1"/>
    <col min="15107" max="15107" width="20.5" style="170" customWidth="1"/>
    <col min="15108" max="15111" width="19" style="170" customWidth="1"/>
    <col min="15112" max="15360" width="6.875" style="170"/>
    <col min="15361" max="15361" width="22.875" style="170" customWidth="1"/>
    <col min="15362" max="15362" width="19" style="170" customWidth="1"/>
    <col min="15363" max="15363" width="20.5" style="170" customWidth="1"/>
    <col min="15364" max="15367" width="19" style="170" customWidth="1"/>
    <col min="15368" max="15616" width="6.875" style="170"/>
    <col min="15617" max="15617" width="22.875" style="170" customWidth="1"/>
    <col min="15618" max="15618" width="19" style="170" customWidth="1"/>
    <col min="15619" max="15619" width="20.5" style="170" customWidth="1"/>
    <col min="15620" max="15623" width="19" style="170" customWidth="1"/>
    <col min="15624" max="15872" width="6.875" style="170"/>
    <col min="15873" max="15873" width="22.875" style="170" customWidth="1"/>
    <col min="15874" max="15874" width="19" style="170" customWidth="1"/>
    <col min="15875" max="15875" width="20.5" style="170" customWidth="1"/>
    <col min="15876" max="15879" width="19" style="170" customWidth="1"/>
    <col min="15880" max="16128" width="6.875" style="170"/>
    <col min="16129" max="16129" width="22.875" style="170" customWidth="1"/>
    <col min="16130" max="16130" width="19" style="170" customWidth="1"/>
    <col min="16131" max="16131" width="20.5" style="170" customWidth="1"/>
    <col min="16132" max="16135" width="19" style="170" customWidth="1"/>
    <col min="16136" max="16384" width="6.875" style="170"/>
  </cols>
  <sheetData>
    <row r="1" s="168" customFormat="1" customHeight="1" spans="1:7">
      <c r="A1" s="44" t="s">
        <v>311</v>
      </c>
      <c r="B1" s="171"/>
      <c r="C1" s="171"/>
      <c r="D1" s="171"/>
      <c r="E1" s="171"/>
      <c r="F1" s="171"/>
      <c r="G1" s="171"/>
    </row>
    <row r="2" s="168" customFormat="1" ht="38.25" customHeight="1" spans="1:7">
      <c r="A2" s="172" t="s">
        <v>312</v>
      </c>
      <c r="B2" s="173"/>
      <c r="C2" s="173"/>
      <c r="D2" s="173"/>
      <c r="E2" s="173"/>
      <c r="F2" s="173"/>
      <c r="G2" s="173"/>
    </row>
    <row r="3" s="168" customFormat="1" customHeight="1" spans="1:7">
      <c r="A3" s="174"/>
      <c r="B3" s="171"/>
      <c r="C3" s="171"/>
      <c r="D3" s="171"/>
      <c r="E3" s="171"/>
      <c r="F3" s="171"/>
      <c r="G3" s="171"/>
    </row>
    <row r="4" s="168" customFormat="1" customHeight="1" spans="1:7">
      <c r="A4" s="175"/>
      <c r="B4" s="176"/>
      <c r="C4" s="176"/>
      <c r="D4" s="176"/>
      <c r="E4" s="176"/>
      <c r="F4" s="176"/>
      <c r="G4" s="177" t="s">
        <v>313</v>
      </c>
    </row>
    <row r="5" s="168" customFormat="1" customHeight="1" spans="1:7">
      <c r="A5" s="178" t="s">
        <v>314</v>
      </c>
      <c r="B5" s="178"/>
      <c r="C5" s="178" t="s">
        <v>315</v>
      </c>
      <c r="D5" s="178"/>
      <c r="E5" s="178"/>
      <c r="F5" s="178"/>
      <c r="G5" s="178"/>
    </row>
    <row r="6" s="168" customFormat="1" ht="45" customHeight="1" spans="1:7">
      <c r="A6" s="179" t="s">
        <v>316</v>
      </c>
      <c r="B6" s="179" t="s">
        <v>317</v>
      </c>
      <c r="C6" s="179" t="s">
        <v>316</v>
      </c>
      <c r="D6" s="179" t="s">
        <v>318</v>
      </c>
      <c r="E6" s="179" t="s">
        <v>319</v>
      </c>
      <c r="F6" s="179" t="s">
        <v>320</v>
      </c>
      <c r="G6" s="179" t="s">
        <v>321</v>
      </c>
    </row>
    <row r="7" s="168" customFormat="1" customHeight="1" spans="1:7">
      <c r="A7" s="25" t="s">
        <v>322</v>
      </c>
      <c r="B7" s="180">
        <f>SUM(B8:B11)</f>
        <v>471.2594</v>
      </c>
      <c r="C7" s="25" t="s">
        <v>323</v>
      </c>
      <c r="D7" s="180">
        <v>471.26</v>
      </c>
      <c r="E7" s="180">
        <v>471.26</v>
      </c>
      <c r="F7" s="180">
        <v>0</v>
      </c>
      <c r="G7" s="180">
        <v>0</v>
      </c>
    </row>
    <row r="8" s="168" customFormat="1" customHeight="1" spans="1:7">
      <c r="A8" s="25" t="s">
        <v>324</v>
      </c>
      <c r="B8" s="180">
        <f>'[1]2、一般公共预算财政拨款支出预算表'!C7</f>
        <v>471.2594</v>
      </c>
      <c r="C8" s="25" t="s">
        <v>325</v>
      </c>
      <c r="D8" s="180">
        <v>0</v>
      </c>
      <c r="E8" s="181">
        <v>0</v>
      </c>
      <c r="F8" s="181">
        <v>0</v>
      </c>
      <c r="G8" s="181">
        <v>0</v>
      </c>
    </row>
    <row r="9" s="168" customFormat="1" customHeight="1" spans="1:7">
      <c r="A9" s="25" t="s">
        <v>326</v>
      </c>
      <c r="B9" s="180">
        <f>'[1]5、政府性基金预算支出表'!C7</f>
        <v>0</v>
      </c>
      <c r="C9" s="25" t="s">
        <v>327</v>
      </c>
      <c r="D9" s="180">
        <v>0</v>
      </c>
      <c r="E9" s="181">
        <v>0</v>
      </c>
      <c r="F9" s="181">
        <v>0</v>
      </c>
      <c r="G9" s="181">
        <v>0</v>
      </c>
    </row>
    <row r="10" s="168" customFormat="1" customHeight="1" spans="1:7">
      <c r="A10" s="25" t="s">
        <v>328</v>
      </c>
      <c r="B10" s="180"/>
      <c r="C10" s="25" t="s">
        <v>329</v>
      </c>
      <c r="D10" s="180">
        <v>0</v>
      </c>
      <c r="E10" s="181">
        <v>0</v>
      </c>
      <c r="F10" s="181">
        <v>0</v>
      </c>
      <c r="G10" s="181">
        <v>0</v>
      </c>
    </row>
    <row r="11" s="168" customFormat="1" customHeight="1" spans="1:7">
      <c r="A11" s="102" t="s">
        <v>330</v>
      </c>
      <c r="B11" s="180"/>
      <c r="C11" s="25" t="s">
        <v>331</v>
      </c>
      <c r="D11" s="180">
        <v>0</v>
      </c>
      <c r="E11" s="181">
        <v>0</v>
      </c>
      <c r="F11" s="181">
        <v>0</v>
      </c>
      <c r="G11" s="181">
        <v>0</v>
      </c>
    </row>
    <row r="12" s="168" customFormat="1" customHeight="1" spans="1:7">
      <c r="A12" s="25"/>
      <c r="B12" s="182"/>
      <c r="C12" s="25" t="s">
        <v>332</v>
      </c>
      <c r="D12" s="180">
        <v>0</v>
      </c>
      <c r="E12" s="181">
        <v>0</v>
      </c>
      <c r="F12" s="181">
        <v>0</v>
      </c>
      <c r="G12" s="181">
        <v>0</v>
      </c>
    </row>
    <row r="13" s="168" customFormat="1" customHeight="1" spans="1:7">
      <c r="A13" s="25"/>
      <c r="B13" s="25"/>
      <c r="C13" s="25" t="s">
        <v>333</v>
      </c>
      <c r="D13" s="180">
        <v>0</v>
      </c>
      <c r="E13" s="181">
        <v>0</v>
      </c>
      <c r="F13" s="181">
        <v>0</v>
      </c>
      <c r="G13" s="181">
        <v>0</v>
      </c>
    </row>
    <row r="14" s="168" customFormat="1" customHeight="1" spans="1:13">
      <c r="A14" s="25"/>
      <c r="B14" s="25"/>
      <c r="C14" s="25" t="s">
        <v>334</v>
      </c>
      <c r="D14" s="180">
        <v>0</v>
      </c>
      <c r="E14" s="181">
        <v>0</v>
      </c>
      <c r="F14" s="181">
        <v>0</v>
      </c>
      <c r="G14" s="181">
        <v>0</v>
      </c>
      <c r="M14" s="186"/>
    </row>
    <row r="15" s="168" customFormat="1" customHeight="1" spans="1:7">
      <c r="A15" s="25"/>
      <c r="B15" s="25"/>
      <c r="C15" s="25" t="s">
        <v>335</v>
      </c>
      <c r="D15" s="180">
        <v>72.76</v>
      </c>
      <c r="E15" s="181">
        <v>72.76</v>
      </c>
      <c r="F15" s="181">
        <v>0</v>
      </c>
      <c r="G15" s="181">
        <v>0</v>
      </c>
    </row>
    <row r="16" s="168" customFormat="1" customHeight="1" spans="1:7">
      <c r="A16" s="25"/>
      <c r="B16" s="25"/>
      <c r="C16" s="101" t="s">
        <v>336</v>
      </c>
      <c r="D16" s="180">
        <v>379.54</v>
      </c>
      <c r="E16" s="181">
        <v>379.54</v>
      </c>
      <c r="F16" s="181">
        <v>0</v>
      </c>
      <c r="G16" s="181">
        <v>0</v>
      </c>
    </row>
    <row r="17" s="168" customFormat="1" customHeight="1" spans="1:7">
      <c r="A17" s="25"/>
      <c r="B17" s="182"/>
      <c r="C17" s="25" t="s">
        <v>337</v>
      </c>
      <c r="D17" s="180">
        <v>0</v>
      </c>
      <c r="E17" s="181">
        <v>0</v>
      </c>
      <c r="F17" s="181">
        <v>0</v>
      </c>
      <c r="G17" s="181">
        <v>0</v>
      </c>
    </row>
    <row r="18" s="168" customFormat="1" customHeight="1" spans="1:7">
      <c r="A18" s="25"/>
      <c r="B18" s="182"/>
      <c r="C18" s="25" t="s">
        <v>338</v>
      </c>
      <c r="D18" s="180">
        <v>0</v>
      </c>
      <c r="E18" s="181">
        <v>0</v>
      </c>
      <c r="F18" s="181">
        <v>0</v>
      </c>
      <c r="G18" s="181">
        <v>0</v>
      </c>
    </row>
    <row r="19" customHeight="1" spans="1:7">
      <c r="A19" s="25"/>
      <c r="B19" s="182"/>
      <c r="C19" s="25" t="s">
        <v>339</v>
      </c>
      <c r="D19" s="180">
        <v>0</v>
      </c>
      <c r="E19" s="181">
        <v>0</v>
      </c>
      <c r="F19" s="181">
        <v>0</v>
      </c>
      <c r="G19" s="181">
        <v>0</v>
      </c>
    </row>
    <row r="20" customHeight="1" spans="1:7">
      <c r="A20" s="25"/>
      <c r="B20" s="182"/>
      <c r="C20" s="25" t="s">
        <v>340</v>
      </c>
      <c r="D20" s="180">
        <v>0</v>
      </c>
      <c r="E20" s="181">
        <v>0</v>
      </c>
      <c r="F20" s="181">
        <v>0</v>
      </c>
      <c r="G20" s="181">
        <v>0</v>
      </c>
    </row>
    <row r="21" customHeight="1" spans="1:7">
      <c r="A21" s="25"/>
      <c r="B21" s="182"/>
      <c r="C21" s="25" t="s">
        <v>341</v>
      </c>
      <c r="D21" s="180">
        <v>0</v>
      </c>
      <c r="E21" s="181">
        <v>0</v>
      </c>
      <c r="F21" s="181">
        <v>0</v>
      </c>
      <c r="G21" s="181">
        <v>0</v>
      </c>
    </row>
    <row r="22" customHeight="1" spans="1:7">
      <c r="A22" s="25"/>
      <c r="B22" s="182"/>
      <c r="C22" s="25" t="s">
        <v>342</v>
      </c>
      <c r="D22" s="180">
        <v>0</v>
      </c>
      <c r="E22" s="181">
        <v>0</v>
      </c>
      <c r="F22" s="181">
        <v>0</v>
      </c>
      <c r="G22" s="181">
        <v>0</v>
      </c>
    </row>
    <row r="23" customHeight="1" spans="1:7">
      <c r="A23" s="25"/>
      <c r="B23" s="182"/>
      <c r="C23" s="25" t="s">
        <v>343</v>
      </c>
      <c r="D23" s="180">
        <v>0</v>
      </c>
      <c r="E23" s="181">
        <v>0</v>
      </c>
      <c r="F23" s="181">
        <v>0</v>
      </c>
      <c r="G23" s="181">
        <v>0</v>
      </c>
    </row>
    <row r="24" customHeight="1" spans="1:7">
      <c r="A24" s="25" t="s">
        <v>344</v>
      </c>
      <c r="B24" s="180">
        <f>SUM(B25:B27)</f>
        <v>0</v>
      </c>
      <c r="C24" s="25" t="s">
        <v>345</v>
      </c>
      <c r="D24" s="180">
        <v>0</v>
      </c>
      <c r="E24" s="181">
        <v>0</v>
      </c>
      <c r="F24" s="181">
        <v>0</v>
      </c>
      <c r="G24" s="181">
        <v>0</v>
      </c>
    </row>
    <row r="25" customHeight="1" spans="1:7">
      <c r="A25" s="25" t="s">
        <v>324</v>
      </c>
      <c r="B25" s="180">
        <f>SUMPRODUCT(('[1]13-2021年预算'!$G$8:$G$1778=[1]批复1!$J$14)*('[1]13-2021年预算'!$K$8:$K$1778="经费拨款")*('[1]13-2021年预算'!$AH$8:$AH$1778="上年结转结余")*'[1]13-2021年预算'!$AA$8:$AA$1778)</f>
        <v>0</v>
      </c>
      <c r="C25" s="25" t="s">
        <v>346</v>
      </c>
      <c r="D25" s="180">
        <v>18.96</v>
      </c>
      <c r="E25" s="181">
        <v>18.96</v>
      </c>
      <c r="F25" s="181">
        <v>0</v>
      </c>
      <c r="G25" s="181">
        <v>0</v>
      </c>
    </row>
    <row r="26" customHeight="1" spans="1:7">
      <c r="A26" s="25" t="s">
        <v>326</v>
      </c>
      <c r="B26" s="180">
        <f>SUMPRODUCT(('[1]13-2021年预算'!$G$8:$G$1778=[1]批复1!$J$14)*('[1]13-2021年预算'!$K$8:$K$1778="政府性基金")*('[1]13-2021年预算'!$AH$8:$AH$1778="上年结转结余")*'[1]13-2021年预算'!$AA$8:$AA$1778)</f>
        <v>0</v>
      </c>
      <c r="C26" s="25" t="s">
        <v>347</v>
      </c>
      <c r="D26" s="180">
        <v>0</v>
      </c>
      <c r="E26" s="181">
        <v>0</v>
      </c>
      <c r="F26" s="181">
        <v>0</v>
      </c>
      <c r="G26" s="181">
        <v>0</v>
      </c>
    </row>
    <row r="27" customHeight="1" spans="1:7">
      <c r="A27" s="25" t="s">
        <v>328</v>
      </c>
      <c r="B27" s="180">
        <f>SUMPRODUCT(('[1]13-2021年预算'!$G$8:$G$1778=[1]批复1!$J$14)*('[1]13-2021年预算'!$K$8:$K$1778="国有资本经营预算资金")*('[1]13-2021年预算'!$AH$8:$AH$1778="上年结转结余")*'[1]13-2021年预算'!$AA$8:$AA$1778)</f>
        <v>0</v>
      </c>
      <c r="C27" s="102" t="s">
        <v>348</v>
      </c>
      <c r="D27" s="180">
        <v>0</v>
      </c>
      <c r="E27" s="181">
        <v>0</v>
      </c>
      <c r="F27" s="181">
        <v>0</v>
      </c>
      <c r="G27" s="181">
        <v>0</v>
      </c>
    </row>
    <row r="28" customHeight="1" spans="1:7">
      <c r="A28" s="25"/>
      <c r="B28" s="180"/>
      <c r="C28" s="25" t="s">
        <v>349</v>
      </c>
      <c r="D28" s="180">
        <v>0</v>
      </c>
      <c r="E28" s="181">
        <v>0</v>
      </c>
      <c r="F28" s="181">
        <v>0</v>
      </c>
      <c r="G28" s="181">
        <v>0</v>
      </c>
    </row>
    <row r="29" customHeight="1" spans="1:7">
      <c r="A29" s="97"/>
      <c r="B29" s="180"/>
      <c r="C29" s="25" t="s">
        <v>350</v>
      </c>
      <c r="D29" s="180">
        <v>0</v>
      </c>
      <c r="E29" s="181">
        <v>0</v>
      </c>
      <c r="F29" s="181">
        <v>0</v>
      </c>
      <c r="G29" s="181">
        <v>0</v>
      </c>
    </row>
    <row r="30" customHeight="1" spans="1:7">
      <c r="A30" s="25"/>
      <c r="B30" s="180"/>
      <c r="C30" s="25" t="s">
        <v>351</v>
      </c>
      <c r="D30" s="180">
        <v>0</v>
      </c>
      <c r="E30" s="181">
        <v>0</v>
      </c>
      <c r="F30" s="181">
        <v>0</v>
      </c>
      <c r="G30" s="181">
        <v>0</v>
      </c>
    </row>
    <row r="31" customHeight="1" spans="1:7">
      <c r="A31" s="25"/>
      <c r="B31" s="180"/>
      <c r="C31" s="25" t="s">
        <v>352</v>
      </c>
      <c r="D31" s="180">
        <v>0</v>
      </c>
      <c r="E31" s="181">
        <v>0</v>
      </c>
      <c r="F31" s="181">
        <v>0</v>
      </c>
      <c r="G31" s="181">
        <v>0</v>
      </c>
    </row>
    <row r="32" customHeight="1" spans="1:7">
      <c r="A32" s="25"/>
      <c r="B32" s="180"/>
      <c r="C32" s="25" t="s">
        <v>353</v>
      </c>
      <c r="D32" s="180">
        <v>0</v>
      </c>
      <c r="E32" s="181">
        <v>0</v>
      </c>
      <c r="F32" s="181">
        <v>0</v>
      </c>
      <c r="G32" s="181">
        <v>0</v>
      </c>
    </row>
    <row r="33" customHeight="1" spans="1:7">
      <c r="A33" s="25"/>
      <c r="B33" s="180"/>
      <c r="C33" s="25" t="s">
        <v>354</v>
      </c>
      <c r="D33" s="180">
        <v>0</v>
      </c>
      <c r="E33" s="181">
        <v>0</v>
      </c>
      <c r="F33" s="181">
        <v>0</v>
      </c>
      <c r="G33" s="181">
        <v>0</v>
      </c>
    </row>
    <row r="34" customHeight="1" spans="1:7">
      <c r="A34" s="25"/>
      <c r="B34" s="180"/>
      <c r="C34" s="25" t="s">
        <v>355</v>
      </c>
      <c r="D34" s="180">
        <v>0</v>
      </c>
      <c r="E34" s="181">
        <v>0</v>
      </c>
      <c r="F34" s="181">
        <v>0</v>
      </c>
      <c r="G34" s="181">
        <v>0</v>
      </c>
    </row>
    <row r="35" customHeight="1" spans="1:7">
      <c r="A35" s="25"/>
      <c r="B35" s="180"/>
      <c r="C35" s="25" t="s">
        <v>356</v>
      </c>
      <c r="D35" s="183"/>
      <c r="E35" s="181">
        <v>0</v>
      </c>
      <c r="F35" s="181">
        <v>0</v>
      </c>
      <c r="G35" s="25"/>
    </row>
    <row r="36" customHeight="1" spans="1:7">
      <c r="A36" s="184" t="s">
        <v>357</v>
      </c>
      <c r="B36" s="180">
        <f>B7+B24</f>
        <v>471.2594</v>
      </c>
      <c r="C36" s="185" t="s">
        <v>358</v>
      </c>
      <c r="D36" s="180">
        <v>471.26</v>
      </c>
      <c r="E36" s="180">
        <v>471.26</v>
      </c>
      <c r="F36" s="180">
        <v>0</v>
      </c>
      <c r="G36" s="180">
        <v>0</v>
      </c>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F1359"/>
  <sheetViews>
    <sheetView showGridLines="0" showZeros="0" topLeftCell="B1" workbookViewId="0">
      <selection activeCell="E3" sqref="E3"/>
    </sheetView>
  </sheetViews>
  <sheetFormatPr defaultColWidth="6.875" defaultRowHeight="12.75" customHeight="1" outlineLevelCol="5"/>
  <cols>
    <col min="1" max="1" width="23.625" style="52" customWidth="1"/>
    <col min="2" max="2" width="44.625" style="52" customWidth="1"/>
    <col min="3" max="3" width="16.5" style="52" customWidth="1"/>
    <col min="4" max="6" width="13.625" style="52" customWidth="1"/>
    <col min="7" max="256" width="6.875" style="52"/>
    <col min="257" max="257" width="23.625" style="52" customWidth="1"/>
    <col min="258" max="258" width="44.625" style="52" customWidth="1"/>
    <col min="259" max="259" width="16.5" style="52" customWidth="1"/>
    <col min="260" max="262" width="13.625" style="52" customWidth="1"/>
    <col min="263" max="512" width="6.875" style="52"/>
    <col min="513" max="513" width="23.625" style="52" customWidth="1"/>
    <col min="514" max="514" width="44.625" style="52" customWidth="1"/>
    <col min="515" max="515" width="16.5" style="52" customWidth="1"/>
    <col min="516" max="518" width="13.625" style="52" customWidth="1"/>
    <col min="519" max="768" width="6.875" style="52"/>
    <col min="769" max="769" width="23.625" style="52" customWidth="1"/>
    <col min="770" max="770" width="44.625" style="52" customWidth="1"/>
    <col min="771" max="771" width="16.5" style="52" customWidth="1"/>
    <col min="772" max="774" width="13.625" style="52" customWidth="1"/>
    <col min="775" max="1024" width="6.875" style="52"/>
    <col min="1025" max="1025" width="23.625" style="52" customWidth="1"/>
    <col min="1026" max="1026" width="44.625" style="52" customWidth="1"/>
    <col min="1027" max="1027" width="16.5" style="52" customWidth="1"/>
    <col min="1028" max="1030" width="13.625" style="52" customWidth="1"/>
    <col min="1031" max="1280" width="6.875" style="52"/>
    <col min="1281" max="1281" width="23.625" style="52" customWidth="1"/>
    <col min="1282" max="1282" width="44.625" style="52" customWidth="1"/>
    <col min="1283" max="1283" width="16.5" style="52" customWidth="1"/>
    <col min="1284" max="1286" width="13.625" style="52" customWidth="1"/>
    <col min="1287" max="1536" width="6.875" style="52"/>
    <col min="1537" max="1537" width="23.625" style="52" customWidth="1"/>
    <col min="1538" max="1538" width="44.625" style="52" customWidth="1"/>
    <col min="1539" max="1539" width="16.5" style="52" customWidth="1"/>
    <col min="1540" max="1542" width="13.625" style="52" customWidth="1"/>
    <col min="1543" max="1792" width="6.875" style="52"/>
    <col min="1793" max="1793" width="23.625" style="52" customWidth="1"/>
    <col min="1794" max="1794" width="44.625" style="52" customWidth="1"/>
    <col min="1795" max="1795" width="16.5" style="52" customWidth="1"/>
    <col min="1796" max="1798" width="13.625" style="52" customWidth="1"/>
    <col min="1799" max="2048" width="6.875" style="52"/>
    <col min="2049" max="2049" width="23.625" style="52" customWidth="1"/>
    <col min="2050" max="2050" width="44.625" style="52" customWidth="1"/>
    <col min="2051" max="2051" width="16.5" style="52" customWidth="1"/>
    <col min="2052" max="2054" width="13.625" style="52" customWidth="1"/>
    <col min="2055" max="2304" width="6.875" style="52"/>
    <col min="2305" max="2305" width="23.625" style="52" customWidth="1"/>
    <col min="2306" max="2306" width="44.625" style="52" customWidth="1"/>
    <col min="2307" max="2307" width="16.5" style="52" customWidth="1"/>
    <col min="2308" max="2310" width="13.625" style="52" customWidth="1"/>
    <col min="2311" max="2560" width="6.875" style="52"/>
    <col min="2561" max="2561" width="23.625" style="52" customWidth="1"/>
    <col min="2562" max="2562" width="44.625" style="52" customWidth="1"/>
    <col min="2563" max="2563" width="16.5" style="52" customWidth="1"/>
    <col min="2564" max="2566" width="13.625" style="52" customWidth="1"/>
    <col min="2567" max="2816" width="6.875" style="52"/>
    <col min="2817" max="2817" width="23.625" style="52" customWidth="1"/>
    <col min="2818" max="2818" width="44.625" style="52" customWidth="1"/>
    <col min="2819" max="2819" width="16.5" style="52" customWidth="1"/>
    <col min="2820" max="2822" width="13.625" style="52" customWidth="1"/>
    <col min="2823" max="3072" width="6.875" style="52"/>
    <col min="3073" max="3073" width="23.625" style="52" customWidth="1"/>
    <col min="3074" max="3074" width="44.625" style="52" customWidth="1"/>
    <col min="3075" max="3075" width="16.5" style="52" customWidth="1"/>
    <col min="3076" max="3078" width="13.625" style="52" customWidth="1"/>
    <col min="3079" max="3328" width="6.875" style="52"/>
    <col min="3329" max="3329" width="23.625" style="52" customWidth="1"/>
    <col min="3330" max="3330" width="44.625" style="52" customWidth="1"/>
    <col min="3331" max="3331" width="16.5" style="52" customWidth="1"/>
    <col min="3332" max="3334" width="13.625" style="52" customWidth="1"/>
    <col min="3335" max="3584" width="6.875" style="52"/>
    <col min="3585" max="3585" width="23.625" style="52" customWidth="1"/>
    <col min="3586" max="3586" width="44.625" style="52" customWidth="1"/>
    <col min="3587" max="3587" width="16.5" style="52" customWidth="1"/>
    <col min="3588" max="3590" width="13.625" style="52" customWidth="1"/>
    <col min="3591" max="3840" width="6.875" style="52"/>
    <col min="3841" max="3841" width="23.625" style="52" customWidth="1"/>
    <col min="3842" max="3842" width="44.625" style="52" customWidth="1"/>
    <col min="3843" max="3843" width="16.5" style="52" customWidth="1"/>
    <col min="3844" max="3846" width="13.625" style="52" customWidth="1"/>
    <col min="3847" max="4096" width="6.875" style="52"/>
    <col min="4097" max="4097" width="23.625" style="52" customWidth="1"/>
    <col min="4098" max="4098" width="44.625" style="52" customWidth="1"/>
    <col min="4099" max="4099" width="16.5" style="52" customWidth="1"/>
    <col min="4100" max="4102" width="13.625" style="52" customWidth="1"/>
    <col min="4103" max="4352" width="6.875" style="52"/>
    <col min="4353" max="4353" width="23.625" style="52" customWidth="1"/>
    <col min="4354" max="4354" width="44.625" style="52" customWidth="1"/>
    <col min="4355" max="4355" width="16.5" style="52" customWidth="1"/>
    <col min="4356" max="4358" width="13.625" style="52" customWidth="1"/>
    <col min="4359" max="4608" width="6.875" style="52"/>
    <col min="4609" max="4609" width="23.625" style="52" customWidth="1"/>
    <col min="4610" max="4610" width="44.625" style="52" customWidth="1"/>
    <col min="4611" max="4611" width="16.5" style="52" customWidth="1"/>
    <col min="4612" max="4614" width="13.625" style="52" customWidth="1"/>
    <col min="4615" max="4864" width="6.875" style="52"/>
    <col min="4865" max="4865" width="23.625" style="52" customWidth="1"/>
    <col min="4866" max="4866" width="44.625" style="52" customWidth="1"/>
    <col min="4867" max="4867" width="16.5" style="52" customWidth="1"/>
    <col min="4868" max="4870" width="13.625" style="52" customWidth="1"/>
    <col min="4871" max="5120" width="6.875" style="52"/>
    <col min="5121" max="5121" width="23.625" style="52" customWidth="1"/>
    <col min="5122" max="5122" width="44.625" style="52" customWidth="1"/>
    <col min="5123" max="5123" width="16.5" style="52" customWidth="1"/>
    <col min="5124" max="5126" width="13.625" style="52" customWidth="1"/>
    <col min="5127" max="5376" width="6.875" style="52"/>
    <col min="5377" max="5377" width="23.625" style="52" customWidth="1"/>
    <col min="5378" max="5378" width="44.625" style="52" customWidth="1"/>
    <col min="5379" max="5379" width="16.5" style="52" customWidth="1"/>
    <col min="5380" max="5382" width="13.625" style="52" customWidth="1"/>
    <col min="5383" max="5632" width="6.875" style="52"/>
    <col min="5633" max="5633" width="23.625" style="52" customWidth="1"/>
    <col min="5634" max="5634" width="44.625" style="52" customWidth="1"/>
    <col min="5635" max="5635" width="16.5" style="52" customWidth="1"/>
    <col min="5636" max="5638" width="13.625" style="52" customWidth="1"/>
    <col min="5639" max="5888" width="6.875" style="52"/>
    <col min="5889" max="5889" width="23.625" style="52" customWidth="1"/>
    <col min="5890" max="5890" width="44.625" style="52" customWidth="1"/>
    <col min="5891" max="5891" width="16.5" style="52" customWidth="1"/>
    <col min="5892" max="5894" width="13.625" style="52" customWidth="1"/>
    <col min="5895" max="6144" width="6.875" style="52"/>
    <col min="6145" max="6145" width="23.625" style="52" customWidth="1"/>
    <col min="6146" max="6146" width="44.625" style="52" customWidth="1"/>
    <col min="6147" max="6147" width="16.5" style="52" customWidth="1"/>
    <col min="6148" max="6150" width="13.625" style="52" customWidth="1"/>
    <col min="6151" max="6400" width="6.875" style="52"/>
    <col min="6401" max="6401" width="23.625" style="52" customWidth="1"/>
    <col min="6402" max="6402" width="44.625" style="52" customWidth="1"/>
    <col min="6403" max="6403" width="16.5" style="52" customWidth="1"/>
    <col min="6404" max="6406" width="13.625" style="52" customWidth="1"/>
    <col min="6407" max="6656" width="6.875" style="52"/>
    <col min="6657" max="6657" width="23.625" style="52" customWidth="1"/>
    <col min="6658" max="6658" width="44.625" style="52" customWidth="1"/>
    <col min="6659" max="6659" width="16.5" style="52" customWidth="1"/>
    <col min="6660" max="6662" width="13.625" style="52" customWidth="1"/>
    <col min="6663" max="6912" width="6.875" style="52"/>
    <col min="6913" max="6913" width="23.625" style="52" customWidth="1"/>
    <col min="6914" max="6914" width="44.625" style="52" customWidth="1"/>
    <col min="6915" max="6915" width="16.5" style="52" customWidth="1"/>
    <col min="6916" max="6918" width="13.625" style="52" customWidth="1"/>
    <col min="6919" max="7168" width="6.875" style="52"/>
    <col min="7169" max="7169" width="23.625" style="52" customWidth="1"/>
    <col min="7170" max="7170" width="44.625" style="52" customWidth="1"/>
    <col min="7171" max="7171" width="16.5" style="52" customWidth="1"/>
    <col min="7172" max="7174" width="13.625" style="52" customWidth="1"/>
    <col min="7175" max="7424" width="6.875" style="52"/>
    <col min="7425" max="7425" width="23.625" style="52" customWidth="1"/>
    <col min="7426" max="7426" width="44.625" style="52" customWidth="1"/>
    <col min="7427" max="7427" width="16.5" style="52" customWidth="1"/>
    <col min="7428" max="7430" width="13.625" style="52" customWidth="1"/>
    <col min="7431" max="7680" width="6.875" style="52"/>
    <col min="7681" max="7681" width="23.625" style="52" customWidth="1"/>
    <col min="7682" max="7682" width="44.625" style="52" customWidth="1"/>
    <col min="7683" max="7683" width="16.5" style="52" customWidth="1"/>
    <col min="7684" max="7686" width="13.625" style="52" customWidth="1"/>
    <col min="7687" max="7936" width="6.875" style="52"/>
    <col min="7937" max="7937" width="23.625" style="52" customWidth="1"/>
    <col min="7938" max="7938" width="44.625" style="52" customWidth="1"/>
    <col min="7939" max="7939" width="16.5" style="52" customWidth="1"/>
    <col min="7940" max="7942" width="13.625" style="52" customWidth="1"/>
    <col min="7943" max="8192" width="6.875" style="52"/>
    <col min="8193" max="8193" width="23.625" style="52" customWidth="1"/>
    <col min="8194" max="8194" width="44.625" style="52" customWidth="1"/>
    <col min="8195" max="8195" width="16.5" style="52" customWidth="1"/>
    <col min="8196" max="8198" width="13.625" style="52" customWidth="1"/>
    <col min="8199" max="8448" width="6.875" style="52"/>
    <col min="8449" max="8449" width="23.625" style="52" customWidth="1"/>
    <col min="8450" max="8450" width="44.625" style="52" customWidth="1"/>
    <col min="8451" max="8451" width="16.5" style="52" customWidth="1"/>
    <col min="8452" max="8454" width="13.625" style="52" customWidth="1"/>
    <col min="8455" max="8704" width="6.875" style="52"/>
    <col min="8705" max="8705" width="23.625" style="52" customWidth="1"/>
    <col min="8706" max="8706" width="44.625" style="52" customWidth="1"/>
    <col min="8707" max="8707" width="16.5" style="52" customWidth="1"/>
    <col min="8708" max="8710" width="13.625" style="52" customWidth="1"/>
    <col min="8711" max="8960" width="6.875" style="52"/>
    <col min="8961" max="8961" width="23.625" style="52" customWidth="1"/>
    <col min="8962" max="8962" width="44.625" style="52" customWidth="1"/>
    <col min="8963" max="8963" width="16.5" style="52" customWidth="1"/>
    <col min="8964" max="8966" width="13.625" style="52" customWidth="1"/>
    <col min="8967" max="9216" width="6.875" style="52"/>
    <col min="9217" max="9217" width="23.625" style="52" customWidth="1"/>
    <col min="9218" max="9218" width="44.625" style="52" customWidth="1"/>
    <col min="9219" max="9219" width="16.5" style="52" customWidth="1"/>
    <col min="9220" max="9222" width="13.625" style="52" customWidth="1"/>
    <col min="9223" max="9472" width="6.875" style="52"/>
    <col min="9473" max="9473" width="23.625" style="52" customWidth="1"/>
    <col min="9474" max="9474" width="44.625" style="52" customWidth="1"/>
    <col min="9475" max="9475" width="16.5" style="52" customWidth="1"/>
    <col min="9476" max="9478" width="13.625" style="52" customWidth="1"/>
    <col min="9479" max="9728" width="6.875" style="52"/>
    <col min="9729" max="9729" width="23.625" style="52" customWidth="1"/>
    <col min="9730" max="9730" width="44.625" style="52" customWidth="1"/>
    <col min="9731" max="9731" width="16.5" style="52" customWidth="1"/>
    <col min="9732" max="9734" width="13.625" style="52" customWidth="1"/>
    <col min="9735" max="9984" width="6.875" style="52"/>
    <col min="9985" max="9985" width="23.625" style="52" customWidth="1"/>
    <col min="9986" max="9986" width="44.625" style="52" customWidth="1"/>
    <col min="9987" max="9987" width="16.5" style="52" customWidth="1"/>
    <col min="9988" max="9990" width="13.625" style="52" customWidth="1"/>
    <col min="9991" max="10240" width="6.875" style="52"/>
    <col min="10241" max="10241" width="23.625" style="52" customWidth="1"/>
    <col min="10242" max="10242" width="44.625" style="52" customWidth="1"/>
    <col min="10243" max="10243" width="16.5" style="52" customWidth="1"/>
    <col min="10244" max="10246" width="13.625" style="52" customWidth="1"/>
    <col min="10247" max="10496" width="6.875" style="52"/>
    <col min="10497" max="10497" width="23.625" style="52" customWidth="1"/>
    <col min="10498" max="10498" width="44.625" style="52" customWidth="1"/>
    <col min="10499" max="10499" width="16.5" style="52" customWidth="1"/>
    <col min="10500" max="10502" width="13.625" style="52" customWidth="1"/>
    <col min="10503" max="10752" width="6.875" style="52"/>
    <col min="10753" max="10753" width="23.625" style="52" customWidth="1"/>
    <col min="10754" max="10754" width="44.625" style="52" customWidth="1"/>
    <col min="10755" max="10755" width="16.5" style="52" customWidth="1"/>
    <col min="10756" max="10758" width="13.625" style="52" customWidth="1"/>
    <col min="10759" max="11008" width="6.875" style="52"/>
    <col min="11009" max="11009" width="23.625" style="52" customWidth="1"/>
    <col min="11010" max="11010" width="44.625" style="52" customWidth="1"/>
    <col min="11011" max="11011" width="16.5" style="52" customWidth="1"/>
    <col min="11012" max="11014" width="13.625" style="52" customWidth="1"/>
    <col min="11015" max="11264" width="6.875" style="52"/>
    <col min="11265" max="11265" width="23.625" style="52" customWidth="1"/>
    <col min="11266" max="11266" width="44.625" style="52" customWidth="1"/>
    <col min="11267" max="11267" width="16.5" style="52" customWidth="1"/>
    <col min="11268" max="11270" width="13.625" style="52" customWidth="1"/>
    <col min="11271" max="11520" width="6.875" style="52"/>
    <col min="11521" max="11521" width="23.625" style="52" customWidth="1"/>
    <col min="11522" max="11522" width="44.625" style="52" customWidth="1"/>
    <col min="11523" max="11523" width="16.5" style="52" customWidth="1"/>
    <col min="11524" max="11526" width="13.625" style="52" customWidth="1"/>
    <col min="11527" max="11776" width="6.875" style="52"/>
    <col min="11777" max="11777" width="23.625" style="52" customWidth="1"/>
    <col min="11778" max="11778" width="44.625" style="52" customWidth="1"/>
    <col min="11779" max="11779" width="16.5" style="52" customWidth="1"/>
    <col min="11780" max="11782" width="13.625" style="52" customWidth="1"/>
    <col min="11783" max="12032" width="6.875" style="52"/>
    <col min="12033" max="12033" width="23.625" style="52" customWidth="1"/>
    <col min="12034" max="12034" width="44.625" style="52" customWidth="1"/>
    <col min="12035" max="12035" width="16.5" style="52" customWidth="1"/>
    <col min="12036" max="12038" width="13.625" style="52" customWidth="1"/>
    <col min="12039" max="12288" width="6.875" style="52"/>
    <col min="12289" max="12289" width="23.625" style="52" customWidth="1"/>
    <col min="12290" max="12290" width="44.625" style="52" customWidth="1"/>
    <col min="12291" max="12291" width="16.5" style="52" customWidth="1"/>
    <col min="12292" max="12294" width="13.625" style="52" customWidth="1"/>
    <col min="12295" max="12544" width="6.875" style="52"/>
    <col min="12545" max="12545" width="23.625" style="52" customWidth="1"/>
    <col min="12546" max="12546" width="44.625" style="52" customWidth="1"/>
    <col min="12547" max="12547" width="16.5" style="52" customWidth="1"/>
    <col min="12548" max="12550" width="13.625" style="52" customWidth="1"/>
    <col min="12551" max="12800" width="6.875" style="52"/>
    <col min="12801" max="12801" width="23.625" style="52" customWidth="1"/>
    <col min="12802" max="12802" width="44.625" style="52" customWidth="1"/>
    <col min="12803" max="12803" width="16.5" style="52" customWidth="1"/>
    <col min="12804" max="12806" width="13.625" style="52" customWidth="1"/>
    <col min="12807" max="13056" width="6.875" style="52"/>
    <col min="13057" max="13057" width="23.625" style="52" customWidth="1"/>
    <col min="13058" max="13058" width="44.625" style="52" customWidth="1"/>
    <col min="13059" max="13059" width="16.5" style="52" customWidth="1"/>
    <col min="13060" max="13062" width="13.625" style="52" customWidth="1"/>
    <col min="13063" max="13312" width="6.875" style="52"/>
    <col min="13313" max="13313" width="23.625" style="52" customWidth="1"/>
    <col min="13314" max="13314" width="44.625" style="52" customWidth="1"/>
    <col min="13315" max="13315" width="16.5" style="52" customWidth="1"/>
    <col min="13316" max="13318" width="13.625" style="52" customWidth="1"/>
    <col min="13319" max="13568" width="6.875" style="52"/>
    <col min="13569" max="13569" width="23.625" style="52" customWidth="1"/>
    <col min="13570" max="13570" width="44.625" style="52" customWidth="1"/>
    <col min="13571" max="13571" width="16.5" style="52" customWidth="1"/>
    <col min="13572" max="13574" width="13.625" style="52" customWidth="1"/>
    <col min="13575" max="13824" width="6.875" style="52"/>
    <col min="13825" max="13825" width="23.625" style="52" customWidth="1"/>
    <col min="13826" max="13826" width="44.625" style="52" customWidth="1"/>
    <col min="13827" max="13827" width="16.5" style="52" customWidth="1"/>
    <col min="13828" max="13830" width="13.625" style="52" customWidth="1"/>
    <col min="13831" max="14080" width="6.875" style="52"/>
    <col min="14081" max="14081" width="23.625" style="52" customWidth="1"/>
    <col min="14082" max="14082" width="44.625" style="52" customWidth="1"/>
    <col min="14083" max="14083" width="16.5" style="52" customWidth="1"/>
    <col min="14084" max="14086" width="13.625" style="52" customWidth="1"/>
    <col min="14087" max="14336" width="6.875" style="52"/>
    <col min="14337" max="14337" width="23.625" style="52" customWidth="1"/>
    <col min="14338" max="14338" width="44.625" style="52" customWidth="1"/>
    <col min="14339" max="14339" width="16.5" style="52" customWidth="1"/>
    <col min="14340" max="14342" width="13.625" style="52" customWidth="1"/>
    <col min="14343" max="14592" width="6.875" style="52"/>
    <col min="14593" max="14593" width="23.625" style="52" customWidth="1"/>
    <col min="14594" max="14594" width="44.625" style="52" customWidth="1"/>
    <col min="14595" max="14595" width="16.5" style="52" customWidth="1"/>
    <col min="14596" max="14598" width="13.625" style="52" customWidth="1"/>
    <col min="14599" max="14848" width="6.875" style="52"/>
    <col min="14849" max="14849" width="23.625" style="52" customWidth="1"/>
    <col min="14850" max="14850" width="44.625" style="52" customWidth="1"/>
    <col min="14851" max="14851" width="16.5" style="52" customWidth="1"/>
    <col min="14852" max="14854" width="13.625" style="52" customWidth="1"/>
    <col min="14855" max="15104" width="6.875" style="52"/>
    <col min="15105" max="15105" width="23.625" style="52" customWidth="1"/>
    <col min="15106" max="15106" width="44.625" style="52" customWidth="1"/>
    <col min="15107" max="15107" width="16.5" style="52" customWidth="1"/>
    <col min="15108" max="15110" width="13.625" style="52" customWidth="1"/>
    <col min="15111" max="15360" width="6.875" style="52"/>
    <col min="15361" max="15361" width="23.625" style="52" customWidth="1"/>
    <col min="15362" max="15362" width="44.625" style="52" customWidth="1"/>
    <col min="15363" max="15363" width="16.5" style="52" customWidth="1"/>
    <col min="15364" max="15366" width="13.625" style="52" customWidth="1"/>
    <col min="15367" max="15616" width="6.875" style="52"/>
    <col min="15617" max="15617" width="23.625" style="52" customWidth="1"/>
    <col min="15618" max="15618" width="44.625" style="52" customWidth="1"/>
    <col min="15619" max="15619" width="16.5" style="52" customWidth="1"/>
    <col min="15620" max="15622" width="13.625" style="52" customWidth="1"/>
    <col min="15623" max="15872" width="6.875" style="52"/>
    <col min="15873" max="15873" width="23.625" style="52" customWidth="1"/>
    <col min="15874" max="15874" width="44.625" style="52" customWidth="1"/>
    <col min="15875" max="15875" width="16.5" style="52" customWidth="1"/>
    <col min="15876" max="15878" width="13.625" style="52" customWidth="1"/>
    <col min="15879" max="16128" width="6.875" style="52"/>
    <col min="16129" max="16129" width="23.625" style="52" customWidth="1"/>
    <col min="16130" max="16130" width="44.625" style="52" customWidth="1"/>
    <col min="16131" max="16131" width="16.5" style="52" customWidth="1"/>
    <col min="16132" max="16134" width="13.625" style="52" customWidth="1"/>
    <col min="16135" max="16384" width="6.875" style="52"/>
  </cols>
  <sheetData>
    <row r="1" ht="20.1" customHeight="1" spans="1:1">
      <c r="A1" s="53" t="s">
        <v>359</v>
      </c>
    </row>
    <row r="2" ht="36" customHeight="1" spans="1:6">
      <c r="A2" s="137" t="s">
        <v>360</v>
      </c>
      <c r="B2" s="108"/>
      <c r="C2" s="108"/>
      <c r="D2" s="108"/>
      <c r="E2" s="108"/>
      <c r="F2" s="108"/>
    </row>
    <row r="3" ht="20.1" customHeight="1" spans="1:6">
      <c r="A3" s="121"/>
      <c r="B3" s="108"/>
      <c r="C3" s="108"/>
      <c r="D3" s="108"/>
      <c r="E3" s="108"/>
      <c r="F3" s="108"/>
    </row>
    <row r="4" ht="20.1" customHeight="1" spans="1:6">
      <c r="A4" s="61"/>
      <c r="B4" s="60"/>
      <c r="C4" s="60"/>
      <c r="D4" s="60"/>
      <c r="E4" s="60"/>
      <c r="F4" s="155" t="s">
        <v>313</v>
      </c>
    </row>
    <row r="5" ht="20.1" customHeight="1" spans="1:6">
      <c r="A5" s="76" t="s">
        <v>361</v>
      </c>
      <c r="B5" s="76"/>
      <c r="C5" s="156" t="s">
        <v>362</v>
      </c>
      <c r="D5" s="76" t="s">
        <v>363</v>
      </c>
      <c r="E5" s="76"/>
      <c r="F5" s="76"/>
    </row>
    <row r="6" ht="20.1" customHeight="1" spans="1:6">
      <c r="A6" s="94" t="s">
        <v>364</v>
      </c>
      <c r="B6" s="94" t="s">
        <v>365</v>
      </c>
      <c r="C6" s="76"/>
      <c r="D6" s="94" t="s">
        <v>366</v>
      </c>
      <c r="E6" s="94" t="s">
        <v>367</v>
      </c>
      <c r="F6" s="94" t="s">
        <v>368</v>
      </c>
    </row>
    <row r="7" ht="20.1" customHeight="1" spans="1:6">
      <c r="A7" s="64"/>
      <c r="B7" s="68" t="s">
        <v>369</v>
      </c>
      <c r="C7" s="66"/>
      <c r="D7" s="66">
        <v>471.26</v>
      </c>
      <c r="E7" s="66">
        <v>429.26</v>
      </c>
      <c r="F7" s="66">
        <v>42</v>
      </c>
    </row>
    <row r="8" ht="20.1" hidden="1" customHeight="1" spans="1:6">
      <c r="A8" s="157" t="s">
        <v>370</v>
      </c>
      <c r="B8" s="68" t="s">
        <v>371</v>
      </c>
      <c r="C8" s="69">
        <f>C9+C21+C30+C41+C52+C63+C74+C82+C91+C104+C113+C124+C136+C143+C151+C157+C164+C171+C178+C185+C192+C200+C206+C212+C219+C234</f>
        <v>0</v>
      </c>
      <c r="D8" s="69">
        <v>0</v>
      </c>
      <c r="E8" s="69">
        <v>0</v>
      </c>
      <c r="F8" s="69">
        <v>0</v>
      </c>
    </row>
    <row r="9" hidden="1" customHeight="1" spans="1:6">
      <c r="A9" s="157" t="s">
        <v>372</v>
      </c>
      <c r="B9" s="68" t="s">
        <v>373</v>
      </c>
      <c r="C9" s="158">
        <f>SUM(C10:C20)</f>
        <v>0</v>
      </c>
      <c r="D9" s="158">
        <v>0</v>
      </c>
      <c r="E9" s="158">
        <v>0</v>
      </c>
      <c r="F9" s="158">
        <v>0</v>
      </c>
    </row>
    <row r="10" hidden="1" customHeight="1" spans="1:6">
      <c r="A10" s="157" t="s">
        <v>374</v>
      </c>
      <c r="B10" s="70" t="s">
        <v>375</v>
      </c>
      <c r="C10" s="69">
        <f t="shared" ref="C10:C20" si="0">D10+E10</f>
        <v>0</v>
      </c>
      <c r="D10" s="69">
        <v>0</v>
      </c>
      <c r="E10" s="69">
        <v>0</v>
      </c>
      <c r="F10" s="69">
        <v>0</v>
      </c>
    </row>
    <row r="11" hidden="1" customHeight="1" spans="1:6">
      <c r="A11" s="157" t="s">
        <v>376</v>
      </c>
      <c r="B11" s="70" t="s">
        <v>377</v>
      </c>
      <c r="C11" s="69">
        <f t="shared" si="0"/>
        <v>0</v>
      </c>
      <c r="D11" s="69">
        <v>0</v>
      </c>
      <c r="E11" s="69">
        <v>0</v>
      </c>
      <c r="F11" s="69">
        <v>0</v>
      </c>
    </row>
    <row r="12" hidden="1" customHeight="1" spans="1:6">
      <c r="A12" s="157" t="s">
        <v>378</v>
      </c>
      <c r="B12" s="70" t="s">
        <v>379</v>
      </c>
      <c r="C12" s="69">
        <f t="shared" si="0"/>
        <v>0</v>
      </c>
      <c r="D12" s="69">
        <v>0</v>
      </c>
      <c r="E12" s="69">
        <v>0</v>
      </c>
      <c r="F12" s="69">
        <v>0</v>
      </c>
    </row>
    <row r="13" hidden="1" customHeight="1" spans="1:6">
      <c r="A13" s="157" t="s">
        <v>380</v>
      </c>
      <c r="B13" s="70" t="s">
        <v>381</v>
      </c>
      <c r="C13" s="69">
        <f t="shared" si="0"/>
        <v>0</v>
      </c>
      <c r="D13" s="69">
        <v>0</v>
      </c>
      <c r="E13" s="69">
        <v>0</v>
      </c>
      <c r="F13" s="69">
        <v>0</v>
      </c>
    </row>
    <row r="14" s="54" customFormat="1" hidden="1" customHeight="1" spans="1:6">
      <c r="A14" s="157" t="s">
        <v>382</v>
      </c>
      <c r="B14" s="70" t="s">
        <v>383</v>
      </c>
      <c r="C14" s="69">
        <f t="shared" si="0"/>
        <v>0</v>
      </c>
      <c r="D14" s="69">
        <v>0</v>
      </c>
      <c r="E14" s="69">
        <v>0</v>
      </c>
      <c r="F14" s="69">
        <v>0</v>
      </c>
    </row>
    <row r="15" hidden="1" customHeight="1" spans="1:6">
      <c r="A15" s="157" t="s">
        <v>384</v>
      </c>
      <c r="B15" s="70" t="s">
        <v>385</v>
      </c>
      <c r="C15" s="69">
        <f t="shared" si="0"/>
        <v>0</v>
      </c>
      <c r="D15" s="69">
        <v>0</v>
      </c>
      <c r="E15" s="69">
        <v>0</v>
      </c>
      <c r="F15" s="69">
        <v>0</v>
      </c>
    </row>
    <row r="16" hidden="1" customHeight="1" spans="1:6">
      <c r="A16" s="157" t="s">
        <v>386</v>
      </c>
      <c r="B16" s="70" t="s">
        <v>387</v>
      </c>
      <c r="C16" s="69">
        <f t="shared" si="0"/>
        <v>0</v>
      </c>
      <c r="D16" s="69">
        <v>0</v>
      </c>
      <c r="E16" s="69">
        <v>0</v>
      </c>
      <c r="F16" s="69">
        <v>0</v>
      </c>
    </row>
    <row r="17" hidden="1" customHeight="1" spans="1:6">
      <c r="A17" s="157" t="s">
        <v>388</v>
      </c>
      <c r="B17" s="70" t="s">
        <v>389</v>
      </c>
      <c r="C17" s="69">
        <f t="shared" si="0"/>
        <v>0</v>
      </c>
      <c r="D17" s="69">
        <v>0</v>
      </c>
      <c r="E17" s="69">
        <v>0</v>
      </c>
      <c r="F17" s="69">
        <v>0</v>
      </c>
    </row>
    <row r="18" hidden="1" customHeight="1" spans="1:6">
      <c r="A18" s="157" t="s">
        <v>390</v>
      </c>
      <c r="B18" s="70" t="s">
        <v>391</v>
      </c>
      <c r="C18" s="69">
        <f t="shared" si="0"/>
        <v>0</v>
      </c>
      <c r="D18" s="69">
        <v>0</v>
      </c>
      <c r="E18" s="69">
        <v>0</v>
      </c>
      <c r="F18" s="69">
        <v>0</v>
      </c>
    </row>
    <row r="19" hidden="1" customHeight="1" spans="1:6">
      <c r="A19" s="157" t="s">
        <v>392</v>
      </c>
      <c r="B19" s="70" t="s">
        <v>393</v>
      </c>
      <c r="C19" s="69">
        <f t="shared" si="0"/>
        <v>0</v>
      </c>
      <c r="D19" s="69">
        <v>0</v>
      </c>
      <c r="E19" s="69">
        <v>0</v>
      </c>
      <c r="F19" s="69">
        <v>0</v>
      </c>
    </row>
    <row r="20" hidden="1" customHeight="1" spans="1:6">
      <c r="A20" s="157" t="s">
        <v>394</v>
      </c>
      <c r="B20" s="70" t="s">
        <v>395</v>
      </c>
      <c r="C20" s="69">
        <f t="shared" si="0"/>
        <v>0</v>
      </c>
      <c r="D20" s="69">
        <v>0</v>
      </c>
      <c r="E20" s="69">
        <v>0</v>
      </c>
      <c r="F20" s="69">
        <v>0</v>
      </c>
    </row>
    <row r="21" hidden="1" customHeight="1" spans="1:6">
      <c r="A21" s="157" t="s">
        <v>396</v>
      </c>
      <c r="B21" s="68" t="s">
        <v>397</v>
      </c>
      <c r="C21" s="69">
        <f>SUM(C22:C29)</f>
        <v>0</v>
      </c>
      <c r="D21" s="69">
        <v>0</v>
      </c>
      <c r="E21" s="69">
        <v>0</v>
      </c>
      <c r="F21" s="69">
        <v>0</v>
      </c>
    </row>
    <row r="22" hidden="1" customHeight="1" spans="1:6">
      <c r="A22" s="157" t="s">
        <v>398</v>
      </c>
      <c r="B22" s="70" t="s">
        <v>375</v>
      </c>
      <c r="C22" s="69">
        <f t="shared" ref="C22:C29" si="1">D22+E22</f>
        <v>0</v>
      </c>
      <c r="D22" s="69">
        <v>0</v>
      </c>
      <c r="E22" s="69">
        <v>0</v>
      </c>
      <c r="F22" s="69">
        <v>0</v>
      </c>
    </row>
    <row r="23" hidden="1" customHeight="1" spans="1:6">
      <c r="A23" s="157" t="s">
        <v>399</v>
      </c>
      <c r="B23" s="70" t="s">
        <v>377</v>
      </c>
      <c r="C23" s="69">
        <f t="shared" si="1"/>
        <v>0</v>
      </c>
      <c r="D23" s="69">
        <v>0</v>
      </c>
      <c r="E23" s="69">
        <v>0</v>
      </c>
      <c r="F23" s="69">
        <v>0</v>
      </c>
    </row>
    <row r="24" hidden="1" customHeight="1" spans="1:6">
      <c r="A24" s="157" t="s">
        <v>400</v>
      </c>
      <c r="B24" s="70" t="s">
        <v>379</v>
      </c>
      <c r="C24" s="69">
        <f t="shared" si="1"/>
        <v>0</v>
      </c>
      <c r="D24" s="69">
        <v>0</v>
      </c>
      <c r="E24" s="69">
        <v>0</v>
      </c>
      <c r="F24" s="69">
        <v>0</v>
      </c>
    </row>
    <row r="25" hidden="1" customHeight="1" spans="1:6">
      <c r="A25" s="157" t="s">
        <v>401</v>
      </c>
      <c r="B25" s="70" t="s">
        <v>402</v>
      </c>
      <c r="C25" s="69">
        <f t="shared" si="1"/>
        <v>0</v>
      </c>
      <c r="D25" s="69">
        <v>0</v>
      </c>
      <c r="E25" s="69">
        <v>0</v>
      </c>
      <c r="F25" s="69">
        <v>0</v>
      </c>
    </row>
    <row r="26" hidden="1" customHeight="1" spans="1:6">
      <c r="A26" s="157" t="s">
        <v>403</v>
      </c>
      <c r="B26" s="70" t="s">
        <v>404</v>
      </c>
      <c r="C26" s="69">
        <f t="shared" si="1"/>
        <v>0</v>
      </c>
      <c r="D26" s="69">
        <v>0</v>
      </c>
      <c r="E26" s="69">
        <v>0</v>
      </c>
      <c r="F26" s="69">
        <v>0</v>
      </c>
    </row>
    <row r="27" hidden="1" customHeight="1" spans="1:6">
      <c r="A27" s="157" t="s">
        <v>405</v>
      </c>
      <c r="B27" s="70" t="s">
        <v>406</v>
      </c>
      <c r="C27" s="69">
        <f t="shared" si="1"/>
        <v>0</v>
      </c>
      <c r="D27" s="69">
        <v>0</v>
      </c>
      <c r="E27" s="69">
        <v>0</v>
      </c>
      <c r="F27" s="69">
        <v>0</v>
      </c>
    </row>
    <row r="28" hidden="1" customHeight="1" spans="1:6">
      <c r="A28" s="157" t="s">
        <v>407</v>
      </c>
      <c r="B28" s="70" t="s">
        <v>393</v>
      </c>
      <c r="C28" s="69">
        <f t="shared" si="1"/>
        <v>0</v>
      </c>
      <c r="D28" s="69">
        <v>0</v>
      </c>
      <c r="E28" s="69">
        <v>0</v>
      </c>
      <c r="F28" s="69">
        <v>0</v>
      </c>
    </row>
    <row r="29" hidden="1" customHeight="1" spans="1:6">
      <c r="A29" s="157" t="s">
        <v>408</v>
      </c>
      <c r="B29" s="70" t="s">
        <v>409</v>
      </c>
      <c r="C29" s="69">
        <f t="shared" si="1"/>
        <v>0</v>
      </c>
      <c r="D29" s="69">
        <v>0</v>
      </c>
      <c r="E29" s="69">
        <v>0</v>
      </c>
      <c r="F29" s="69">
        <v>0</v>
      </c>
    </row>
    <row r="30" hidden="1" customHeight="1" spans="1:6">
      <c r="A30" s="157" t="s">
        <v>410</v>
      </c>
      <c r="B30" s="68" t="s">
        <v>411</v>
      </c>
      <c r="C30" s="69">
        <f>SUM(C31:C40)</f>
        <v>0</v>
      </c>
      <c r="D30" s="69">
        <v>0</v>
      </c>
      <c r="E30" s="69">
        <v>0</v>
      </c>
      <c r="F30" s="69">
        <v>0</v>
      </c>
    </row>
    <row r="31" hidden="1" customHeight="1" spans="1:6">
      <c r="A31" s="157" t="s">
        <v>412</v>
      </c>
      <c r="B31" s="70" t="s">
        <v>375</v>
      </c>
      <c r="C31" s="69">
        <f t="shared" ref="C31:C40" si="2">D31+E31</f>
        <v>0</v>
      </c>
      <c r="D31" s="69">
        <v>0</v>
      </c>
      <c r="E31" s="69">
        <v>0</v>
      </c>
      <c r="F31" s="69">
        <v>0</v>
      </c>
    </row>
    <row r="32" hidden="1" customHeight="1" spans="1:6">
      <c r="A32" s="157" t="s">
        <v>413</v>
      </c>
      <c r="B32" s="70" t="s">
        <v>377</v>
      </c>
      <c r="C32" s="69">
        <f t="shared" si="2"/>
        <v>0</v>
      </c>
      <c r="D32" s="69">
        <v>0</v>
      </c>
      <c r="E32" s="69">
        <v>0</v>
      </c>
      <c r="F32" s="69">
        <v>0</v>
      </c>
    </row>
    <row r="33" hidden="1" customHeight="1" spans="1:6">
      <c r="A33" s="157" t="s">
        <v>414</v>
      </c>
      <c r="B33" s="70" t="s">
        <v>379</v>
      </c>
      <c r="C33" s="69">
        <f t="shared" si="2"/>
        <v>0</v>
      </c>
      <c r="D33" s="69">
        <v>0</v>
      </c>
      <c r="E33" s="69">
        <v>0</v>
      </c>
      <c r="F33" s="69">
        <v>0</v>
      </c>
    </row>
    <row r="34" hidden="1" customHeight="1" spans="1:6">
      <c r="A34" s="157" t="s">
        <v>415</v>
      </c>
      <c r="B34" s="70" t="s">
        <v>416</v>
      </c>
      <c r="C34" s="69">
        <f t="shared" si="2"/>
        <v>0</v>
      </c>
      <c r="D34" s="69">
        <v>0</v>
      </c>
      <c r="E34" s="69">
        <v>0</v>
      </c>
      <c r="F34" s="69">
        <v>0</v>
      </c>
    </row>
    <row r="35" hidden="1" customHeight="1" spans="1:6">
      <c r="A35" s="157" t="s">
        <v>417</v>
      </c>
      <c r="B35" s="70" t="s">
        <v>418</v>
      </c>
      <c r="C35" s="69">
        <f t="shared" si="2"/>
        <v>0</v>
      </c>
      <c r="D35" s="69">
        <v>0</v>
      </c>
      <c r="E35" s="69">
        <v>0</v>
      </c>
      <c r="F35" s="69">
        <v>0</v>
      </c>
    </row>
    <row r="36" hidden="1" customHeight="1" spans="1:6">
      <c r="A36" s="157" t="s">
        <v>419</v>
      </c>
      <c r="B36" s="70" t="s">
        <v>420</v>
      </c>
      <c r="C36" s="69">
        <f t="shared" si="2"/>
        <v>0</v>
      </c>
      <c r="D36" s="69">
        <v>0</v>
      </c>
      <c r="E36" s="69">
        <v>0</v>
      </c>
      <c r="F36" s="69">
        <v>0</v>
      </c>
    </row>
    <row r="37" hidden="1" customHeight="1" spans="1:6">
      <c r="A37" s="157" t="s">
        <v>421</v>
      </c>
      <c r="B37" s="70" t="s">
        <v>422</v>
      </c>
      <c r="C37" s="69">
        <f t="shared" si="2"/>
        <v>0</v>
      </c>
      <c r="D37" s="69">
        <v>0</v>
      </c>
      <c r="E37" s="69">
        <v>0</v>
      </c>
      <c r="F37" s="69">
        <v>0</v>
      </c>
    </row>
    <row r="38" hidden="1" customHeight="1" spans="1:6">
      <c r="A38" s="157" t="s">
        <v>423</v>
      </c>
      <c r="B38" s="70" t="s">
        <v>424</v>
      </c>
      <c r="C38" s="69">
        <f t="shared" si="2"/>
        <v>0</v>
      </c>
      <c r="D38" s="69">
        <v>0</v>
      </c>
      <c r="E38" s="69">
        <v>0</v>
      </c>
      <c r="F38" s="69">
        <v>0</v>
      </c>
    </row>
    <row r="39" hidden="1" customHeight="1" spans="1:6">
      <c r="A39" s="157" t="s">
        <v>425</v>
      </c>
      <c r="B39" s="70" t="s">
        <v>393</v>
      </c>
      <c r="C39" s="69">
        <f t="shared" si="2"/>
        <v>0</v>
      </c>
      <c r="D39" s="69">
        <v>0</v>
      </c>
      <c r="E39" s="69">
        <v>0</v>
      </c>
      <c r="F39" s="69">
        <v>0</v>
      </c>
    </row>
    <row r="40" hidden="1" customHeight="1" spans="1:6">
      <c r="A40" s="157" t="s">
        <v>426</v>
      </c>
      <c r="B40" s="70" t="s">
        <v>427</v>
      </c>
      <c r="C40" s="69">
        <f t="shared" si="2"/>
        <v>0</v>
      </c>
      <c r="D40" s="69">
        <v>0</v>
      </c>
      <c r="E40" s="69">
        <v>0</v>
      </c>
      <c r="F40" s="69">
        <v>0</v>
      </c>
    </row>
    <row r="41" hidden="1" customHeight="1" spans="1:6">
      <c r="A41" s="157" t="s">
        <v>428</v>
      </c>
      <c r="B41" s="68" t="s">
        <v>429</v>
      </c>
      <c r="C41" s="69">
        <f>SUM(C42:C51)</f>
        <v>0</v>
      </c>
      <c r="D41" s="69">
        <v>0</v>
      </c>
      <c r="E41" s="69">
        <v>0</v>
      </c>
      <c r="F41" s="69">
        <v>0</v>
      </c>
    </row>
    <row r="42" hidden="1" customHeight="1" spans="1:6">
      <c r="A42" s="157" t="s">
        <v>430</v>
      </c>
      <c r="B42" s="70" t="s">
        <v>375</v>
      </c>
      <c r="C42" s="69">
        <f t="shared" ref="C42:C51" si="3">D42+E42</f>
        <v>0</v>
      </c>
      <c r="D42" s="69">
        <v>0</v>
      </c>
      <c r="E42" s="69">
        <v>0</v>
      </c>
      <c r="F42" s="69">
        <v>0</v>
      </c>
    </row>
    <row r="43" hidden="1" customHeight="1" spans="1:6">
      <c r="A43" s="157" t="s">
        <v>431</v>
      </c>
      <c r="B43" s="70" t="s">
        <v>377</v>
      </c>
      <c r="C43" s="69">
        <f t="shared" si="3"/>
        <v>0</v>
      </c>
      <c r="D43" s="69">
        <v>0</v>
      </c>
      <c r="E43" s="69">
        <v>0</v>
      </c>
      <c r="F43" s="69">
        <v>0</v>
      </c>
    </row>
    <row r="44" hidden="1" customHeight="1" spans="1:6">
      <c r="A44" s="157" t="s">
        <v>432</v>
      </c>
      <c r="B44" s="70" t="s">
        <v>379</v>
      </c>
      <c r="C44" s="69">
        <f t="shared" si="3"/>
        <v>0</v>
      </c>
      <c r="D44" s="69">
        <v>0</v>
      </c>
      <c r="E44" s="69">
        <v>0</v>
      </c>
      <c r="F44" s="69">
        <v>0</v>
      </c>
    </row>
    <row r="45" hidden="1" customHeight="1" spans="1:6">
      <c r="A45" s="157" t="s">
        <v>433</v>
      </c>
      <c r="B45" s="70" t="s">
        <v>434</v>
      </c>
      <c r="C45" s="69">
        <f t="shared" si="3"/>
        <v>0</v>
      </c>
      <c r="D45" s="69">
        <v>0</v>
      </c>
      <c r="E45" s="69">
        <v>0</v>
      </c>
      <c r="F45" s="69">
        <v>0</v>
      </c>
    </row>
    <row r="46" hidden="1" customHeight="1" spans="1:6">
      <c r="A46" s="157" t="s">
        <v>435</v>
      </c>
      <c r="B46" s="70" t="s">
        <v>436</v>
      </c>
      <c r="C46" s="69">
        <f t="shared" si="3"/>
        <v>0</v>
      </c>
      <c r="D46" s="69">
        <v>0</v>
      </c>
      <c r="E46" s="69">
        <v>0</v>
      </c>
      <c r="F46" s="69">
        <v>0</v>
      </c>
    </row>
    <row r="47" hidden="1" customHeight="1" spans="1:6">
      <c r="A47" s="157" t="s">
        <v>437</v>
      </c>
      <c r="B47" s="70" t="s">
        <v>438</v>
      </c>
      <c r="C47" s="69">
        <f t="shared" si="3"/>
        <v>0</v>
      </c>
      <c r="D47" s="69">
        <v>0</v>
      </c>
      <c r="E47" s="69">
        <v>0</v>
      </c>
      <c r="F47" s="69">
        <v>0</v>
      </c>
    </row>
    <row r="48" hidden="1" customHeight="1" spans="1:6">
      <c r="A48" s="157" t="s">
        <v>439</v>
      </c>
      <c r="B48" s="70" t="s">
        <v>440</v>
      </c>
      <c r="C48" s="69">
        <f t="shared" si="3"/>
        <v>0</v>
      </c>
      <c r="D48" s="69">
        <v>0</v>
      </c>
      <c r="E48" s="69">
        <v>0</v>
      </c>
      <c r="F48" s="69">
        <v>0</v>
      </c>
    </row>
    <row r="49" hidden="1" customHeight="1" spans="1:6">
      <c r="A49" s="157" t="s">
        <v>441</v>
      </c>
      <c r="B49" s="70" t="s">
        <v>442</v>
      </c>
      <c r="C49" s="69">
        <f t="shared" si="3"/>
        <v>0</v>
      </c>
      <c r="D49" s="69">
        <v>0</v>
      </c>
      <c r="E49" s="69">
        <v>0</v>
      </c>
      <c r="F49" s="69">
        <v>0</v>
      </c>
    </row>
    <row r="50" hidden="1" customHeight="1" spans="1:6">
      <c r="A50" s="157" t="s">
        <v>443</v>
      </c>
      <c r="B50" s="70" t="s">
        <v>393</v>
      </c>
      <c r="C50" s="69">
        <f t="shared" si="3"/>
        <v>0</v>
      </c>
      <c r="D50" s="69">
        <v>0</v>
      </c>
      <c r="E50" s="69">
        <v>0</v>
      </c>
      <c r="F50" s="69">
        <v>0</v>
      </c>
    </row>
    <row r="51" hidden="1" customHeight="1" spans="1:6">
      <c r="A51" s="157" t="s">
        <v>444</v>
      </c>
      <c r="B51" s="70" t="s">
        <v>445</v>
      </c>
      <c r="C51" s="69">
        <f t="shared" si="3"/>
        <v>0</v>
      </c>
      <c r="D51" s="69">
        <v>0</v>
      </c>
      <c r="E51" s="69">
        <v>0</v>
      </c>
      <c r="F51" s="69">
        <v>0</v>
      </c>
    </row>
    <row r="52" hidden="1" customHeight="1" spans="1:6">
      <c r="A52" s="157" t="s">
        <v>446</v>
      </c>
      <c r="B52" s="68" t="s">
        <v>447</v>
      </c>
      <c r="C52" s="69">
        <f>SUM(C53:C62)</f>
        <v>0</v>
      </c>
      <c r="D52" s="69">
        <v>0</v>
      </c>
      <c r="E52" s="69">
        <v>0</v>
      </c>
      <c r="F52" s="69">
        <v>0</v>
      </c>
    </row>
    <row r="53" hidden="1" customHeight="1" spans="1:6">
      <c r="A53" s="157" t="s">
        <v>448</v>
      </c>
      <c r="B53" s="70" t="s">
        <v>375</v>
      </c>
      <c r="C53" s="69">
        <f t="shared" ref="C53:C62" si="4">D53+E53</f>
        <v>0</v>
      </c>
      <c r="D53" s="69">
        <v>0</v>
      </c>
      <c r="E53" s="69">
        <v>0</v>
      </c>
      <c r="F53" s="69">
        <v>0</v>
      </c>
    </row>
    <row r="54" hidden="1" customHeight="1" spans="1:6">
      <c r="A54" s="157" t="s">
        <v>449</v>
      </c>
      <c r="B54" s="70" t="s">
        <v>377</v>
      </c>
      <c r="C54" s="69">
        <f t="shared" si="4"/>
        <v>0</v>
      </c>
      <c r="D54" s="69">
        <v>0</v>
      </c>
      <c r="E54" s="69">
        <v>0</v>
      </c>
      <c r="F54" s="69">
        <v>0</v>
      </c>
    </row>
    <row r="55" hidden="1" customHeight="1" spans="1:6">
      <c r="A55" s="157" t="s">
        <v>450</v>
      </c>
      <c r="B55" s="70" t="s">
        <v>379</v>
      </c>
      <c r="C55" s="69">
        <f t="shared" si="4"/>
        <v>0</v>
      </c>
      <c r="D55" s="69">
        <v>0</v>
      </c>
      <c r="E55" s="69">
        <v>0</v>
      </c>
      <c r="F55" s="69">
        <v>0</v>
      </c>
    </row>
    <row r="56" hidden="1" customHeight="1" spans="1:6">
      <c r="A56" s="157" t="s">
        <v>451</v>
      </c>
      <c r="B56" s="70" t="s">
        <v>452</v>
      </c>
      <c r="C56" s="69">
        <f t="shared" si="4"/>
        <v>0</v>
      </c>
      <c r="D56" s="69">
        <v>0</v>
      </c>
      <c r="E56" s="69">
        <v>0</v>
      </c>
      <c r="F56" s="69">
        <v>0</v>
      </c>
    </row>
    <row r="57" hidden="1" customHeight="1" spans="1:6">
      <c r="A57" s="157" t="s">
        <v>453</v>
      </c>
      <c r="B57" s="70" t="s">
        <v>454</v>
      </c>
      <c r="C57" s="69">
        <f t="shared" si="4"/>
        <v>0</v>
      </c>
      <c r="D57" s="69">
        <v>0</v>
      </c>
      <c r="E57" s="69">
        <v>0</v>
      </c>
      <c r="F57" s="69">
        <v>0</v>
      </c>
    </row>
    <row r="58" hidden="1" customHeight="1" spans="1:6">
      <c r="A58" s="157" t="s">
        <v>455</v>
      </c>
      <c r="B58" s="70" t="s">
        <v>456</v>
      </c>
      <c r="C58" s="69">
        <f t="shared" si="4"/>
        <v>0</v>
      </c>
      <c r="D58" s="69">
        <v>0</v>
      </c>
      <c r="E58" s="69">
        <v>0</v>
      </c>
      <c r="F58" s="69">
        <v>0</v>
      </c>
    </row>
    <row r="59" hidden="1" customHeight="1" spans="1:6">
      <c r="A59" s="157" t="s">
        <v>457</v>
      </c>
      <c r="B59" s="70" t="s">
        <v>458</v>
      </c>
      <c r="C59" s="69">
        <f t="shared" si="4"/>
        <v>0</v>
      </c>
      <c r="D59" s="69">
        <v>0</v>
      </c>
      <c r="E59" s="69">
        <v>0</v>
      </c>
      <c r="F59" s="69">
        <v>0</v>
      </c>
    </row>
    <row r="60" hidden="1" customHeight="1" spans="1:6">
      <c r="A60" s="157" t="s">
        <v>459</v>
      </c>
      <c r="B60" s="70" t="s">
        <v>460</v>
      </c>
      <c r="C60" s="69">
        <f t="shared" si="4"/>
        <v>0</v>
      </c>
      <c r="D60" s="69">
        <v>0</v>
      </c>
      <c r="E60" s="69">
        <v>0</v>
      </c>
      <c r="F60" s="69">
        <v>0</v>
      </c>
    </row>
    <row r="61" hidden="1" customHeight="1" spans="1:6">
      <c r="A61" s="157" t="s">
        <v>461</v>
      </c>
      <c r="B61" s="70" t="s">
        <v>393</v>
      </c>
      <c r="C61" s="69">
        <f t="shared" si="4"/>
        <v>0</v>
      </c>
      <c r="D61" s="69">
        <v>0</v>
      </c>
      <c r="E61" s="69">
        <v>0</v>
      </c>
      <c r="F61" s="69">
        <v>0</v>
      </c>
    </row>
    <row r="62" hidden="1" customHeight="1" spans="1:6">
      <c r="A62" s="157" t="s">
        <v>462</v>
      </c>
      <c r="B62" s="70" t="s">
        <v>463</v>
      </c>
      <c r="C62" s="69">
        <f t="shared" si="4"/>
        <v>0</v>
      </c>
      <c r="D62" s="69">
        <v>0</v>
      </c>
      <c r="E62" s="69">
        <v>0</v>
      </c>
      <c r="F62" s="69">
        <v>0</v>
      </c>
    </row>
    <row r="63" hidden="1" customHeight="1" spans="1:6">
      <c r="A63" s="157" t="s">
        <v>464</v>
      </c>
      <c r="B63" s="68" t="s">
        <v>465</v>
      </c>
      <c r="C63" s="69">
        <f>SUM(C64:C73)</f>
        <v>0</v>
      </c>
      <c r="D63" s="69">
        <v>0</v>
      </c>
      <c r="E63" s="69">
        <v>0</v>
      </c>
      <c r="F63" s="69">
        <v>0</v>
      </c>
    </row>
    <row r="64" hidden="1" customHeight="1" spans="1:6">
      <c r="A64" s="157" t="s">
        <v>466</v>
      </c>
      <c r="B64" s="70" t="s">
        <v>375</v>
      </c>
      <c r="C64" s="69">
        <f t="shared" ref="C64:C73" si="5">D64+E64</f>
        <v>0</v>
      </c>
      <c r="D64" s="69">
        <v>0</v>
      </c>
      <c r="E64" s="69">
        <v>0</v>
      </c>
      <c r="F64" s="69">
        <v>0</v>
      </c>
    </row>
    <row r="65" hidden="1" customHeight="1" spans="1:6">
      <c r="A65" s="157" t="s">
        <v>467</v>
      </c>
      <c r="B65" s="70" t="s">
        <v>377</v>
      </c>
      <c r="C65" s="69">
        <f t="shared" si="5"/>
        <v>0</v>
      </c>
      <c r="D65" s="69">
        <v>0</v>
      </c>
      <c r="E65" s="69">
        <v>0</v>
      </c>
      <c r="F65" s="69">
        <v>0</v>
      </c>
    </row>
    <row r="66" hidden="1" customHeight="1" spans="1:6">
      <c r="A66" s="157" t="s">
        <v>468</v>
      </c>
      <c r="B66" s="70" t="s">
        <v>379</v>
      </c>
      <c r="C66" s="69">
        <f t="shared" si="5"/>
        <v>0</v>
      </c>
      <c r="D66" s="69">
        <v>0</v>
      </c>
      <c r="E66" s="69">
        <v>0</v>
      </c>
      <c r="F66" s="69">
        <v>0</v>
      </c>
    </row>
    <row r="67" hidden="1" customHeight="1" spans="1:6">
      <c r="A67" s="157" t="s">
        <v>469</v>
      </c>
      <c r="B67" s="70" t="s">
        <v>470</v>
      </c>
      <c r="C67" s="69">
        <f t="shared" si="5"/>
        <v>0</v>
      </c>
      <c r="D67" s="69">
        <v>0</v>
      </c>
      <c r="E67" s="69">
        <v>0</v>
      </c>
      <c r="F67" s="69">
        <v>0</v>
      </c>
    </row>
    <row r="68" hidden="1" customHeight="1" spans="1:6">
      <c r="A68" s="157" t="s">
        <v>471</v>
      </c>
      <c r="B68" s="70" t="s">
        <v>472</v>
      </c>
      <c r="C68" s="69">
        <f t="shared" si="5"/>
        <v>0</v>
      </c>
      <c r="D68" s="69">
        <v>0</v>
      </c>
      <c r="E68" s="69">
        <v>0</v>
      </c>
      <c r="F68" s="69">
        <v>0</v>
      </c>
    </row>
    <row r="69" hidden="1" customHeight="1" spans="1:6">
      <c r="A69" s="157" t="s">
        <v>473</v>
      </c>
      <c r="B69" s="70" t="s">
        <v>474</v>
      </c>
      <c r="C69" s="69">
        <f t="shared" si="5"/>
        <v>0</v>
      </c>
      <c r="D69" s="69">
        <v>0</v>
      </c>
      <c r="E69" s="69">
        <v>0</v>
      </c>
      <c r="F69" s="69">
        <v>0</v>
      </c>
    </row>
    <row r="70" hidden="1" customHeight="1" spans="1:6">
      <c r="A70" s="157" t="s">
        <v>475</v>
      </c>
      <c r="B70" s="70" t="s">
        <v>476</v>
      </c>
      <c r="C70" s="69">
        <f t="shared" si="5"/>
        <v>0</v>
      </c>
      <c r="D70" s="69">
        <v>0</v>
      </c>
      <c r="E70" s="69">
        <v>0</v>
      </c>
      <c r="F70" s="69">
        <v>0</v>
      </c>
    </row>
    <row r="71" hidden="1" customHeight="1" spans="1:6">
      <c r="A71" s="157" t="s">
        <v>477</v>
      </c>
      <c r="B71" s="70" t="s">
        <v>478</v>
      </c>
      <c r="C71" s="69">
        <f t="shared" si="5"/>
        <v>0</v>
      </c>
      <c r="D71" s="69">
        <v>0</v>
      </c>
      <c r="E71" s="69">
        <v>0</v>
      </c>
      <c r="F71" s="69">
        <v>0</v>
      </c>
    </row>
    <row r="72" hidden="1" customHeight="1" spans="1:6">
      <c r="A72" s="157" t="s">
        <v>479</v>
      </c>
      <c r="B72" s="70" t="s">
        <v>393</v>
      </c>
      <c r="C72" s="69">
        <f t="shared" si="5"/>
        <v>0</v>
      </c>
      <c r="D72" s="69">
        <v>0</v>
      </c>
      <c r="E72" s="69">
        <v>0</v>
      </c>
      <c r="F72" s="69">
        <v>0</v>
      </c>
    </row>
    <row r="73" hidden="1" customHeight="1" spans="1:6">
      <c r="A73" s="157" t="s">
        <v>480</v>
      </c>
      <c r="B73" s="70" t="s">
        <v>481</v>
      </c>
      <c r="C73" s="69">
        <f t="shared" si="5"/>
        <v>0</v>
      </c>
      <c r="D73" s="69">
        <v>0</v>
      </c>
      <c r="E73" s="69">
        <v>0</v>
      </c>
      <c r="F73" s="69">
        <v>0</v>
      </c>
    </row>
    <row r="74" hidden="1" customHeight="1" spans="1:6">
      <c r="A74" s="157" t="s">
        <v>482</v>
      </c>
      <c r="B74" s="68" t="s">
        <v>483</v>
      </c>
      <c r="C74" s="69">
        <f>SUM(C75:C81)</f>
        <v>0</v>
      </c>
      <c r="D74" s="69">
        <v>0</v>
      </c>
      <c r="E74" s="69">
        <v>0</v>
      </c>
      <c r="F74" s="69">
        <v>0</v>
      </c>
    </row>
    <row r="75" hidden="1" customHeight="1" spans="1:6">
      <c r="A75" s="157" t="s">
        <v>484</v>
      </c>
      <c r="B75" s="70" t="s">
        <v>375</v>
      </c>
      <c r="C75" s="69">
        <f t="shared" ref="C75:C81" si="6">D75+E75</f>
        <v>0</v>
      </c>
      <c r="D75" s="69">
        <v>0</v>
      </c>
      <c r="E75" s="69">
        <v>0</v>
      </c>
      <c r="F75" s="69">
        <v>0</v>
      </c>
    </row>
    <row r="76" hidden="1" customHeight="1" spans="1:6">
      <c r="A76" s="157" t="s">
        <v>485</v>
      </c>
      <c r="B76" s="70" t="s">
        <v>377</v>
      </c>
      <c r="C76" s="69">
        <f t="shared" si="6"/>
        <v>0</v>
      </c>
      <c r="D76" s="69">
        <v>0</v>
      </c>
      <c r="E76" s="69">
        <v>0</v>
      </c>
      <c r="F76" s="69">
        <v>0</v>
      </c>
    </row>
    <row r="77" hidden="1" customHeight="1" spans="1:6">
      <c r="A77" s="157" t="s">
        <v>486</v>
      </c>
      <c r="B77" s="70" t="s">
        <v>379</v>
      </c>
      <c r="C77" s="69">
        <f t="shared" si="6"/>
        <v>0</v>
      </c>
      <c r="D77" s="69">
        <v>0</v>
      </c>
      <c r="E77" s="69">
        <v>0</v>
      </c>
      <c r="F77" s="69">
        <v>0</v>
      </c>
    </row>
    <row r="78" hidden="1" customHeight="1" spans="1:6">
      <c r="A78" s="157" t="s">
        <v>487</v>
      </c>
      <c r="B78" s="70" t="s">
        <v>476</v>
      </c>
      <c r="C78" s="69">
        <f t="shared" si="6"/>
        <v>0</v>
      </c>
      <c r="D78" s="69">
        <v>0</v>
      </c>
      <c r="E78" s="69">
        <v>0</v>
      </c>
      <c r="F78" s="69">
        <v>0</v>
      </c>
    </row>
    <row r="79" hidden="1" customHeight="1" spans="1:6">
      <c r="A79" s="157" t="s">
        <v>488</v>
      </c>
      <c r="B79" s="70" t="s">
        <v>489</v>
      </c>
      <c r="C79" s="69">
        <f t="shared" si="6"/>
        <v>0</v>
      </c>
      <c r="D79" s="69">
        <v>0</v>
      </c>
      <c r="E79" s="69">
        <v>0</v>
      </c>
      <c r="F79" s="69">
        <v>0</v>
      </c>
    </row>
    <row r="80" hidden="1" customHeight="1" spans="1:6">
      <c r="A80" s="157" t="s">
        <v>490</v>
      </c>
      <c r="B80" s="70" t="s">
        <v>393</v>
      </c>
      <c r="C80" s="69">
        <f t="shared" si="6"/>
        <v>0</v>
      </c>
      <c r="D80" s="69">
        <v>0</v>
      </c>
      <c r="E80" s="69">
        <v>0</v>
      </c>
      <c r="F80" s="69">
        <v>0</v>
      </c>
    </row>
    <row r="81" hidden="1" customHeight="1" spans="1:6">
      <c r="A81" s="157" t="s">
        <v>491</v>
      </c>
      <c r="B81" s="70" t="s">
        <v>492</v>
      </c>
      <c r="C81" s="69">
        <f t="shared" si="6"/>
        <v>0</v>
      </c>
      <c r="D81" s="69">
        <v>0</v>
      </c>
      <c r="E81" s="69">
        <v>0</v>
      </c>
      <c r="F81" s="69">
        <v>0</v>
      </c>
    </row>
    <row r="82" hidden="1" customHeight="1" spans="1:6">
      <c r="A82" s="157" t="s">
        <v>493</v>
      </c>
      <c r="B82" s="68" t="s">
        <v>494</v>
      </c>
      <c r="C82" s="69">
        <f>SUM(C83:C90)</f>
        <v>0</v>
      </c>
      <c r="D82" s="69">
        <v>0</v>
      </c>
      <c r="E82" s="69">
        <v>0</v>
      </c>
      <c r="F82" s="69">
        <v>0</v>
      </c>
    </row>
    <row r="83" hidden="1" customHeight="1" spans="1:6">
      <c r="A83" s="157" t="s">
        <v>495</v>
      </c>
      <c r="B83" s="70" t="s">
        <v>375</v>
      </c>
      <c r="C83" s="69">
        <f t="shared" ref="C83:C90" si="7">D83+E83</f>
        <v>0</v>
      </c>
      <c r="D83" s="69">
        <v>0</v>
      </c>
      <c r="E83" s="69">
        <v>0</v>
      </c>
      <c r="F83" s="69">
        <v>0</v>
      </c>
    </row>
    <row r="84" hidden="1" customHeight="1" spans="1:6">
      <c r="A84" s="157" t="s">
        <v>496</v>
      </c>
      <c r="B84" s="70" t="s">
        <v>377</v>
      </c>
      <c r="C84" s="69">
        <f t="shared" si="7"/>
        <v>0</v>
      </c>
      <c r="D84" s="69">
        <v>0</v>
      </c>
      <c r="E84" s="69">
        <v>0</v>
      </c>
      <c r="F84" s="69">
        <v>0</v>
      </c>
    </row>
    <row r="85" hidden="1" customHeight="1" spans="1:6">
      <c r="A85" s="157" t="s">
        <v>497</v>
      </c>
      <c r="B85" s="70" t="s">
        <v>379</v>
      </c>
      <c r="C85" s="69">
        <f t="shared" si="7"/>
        <v>0</v>
      </c>
      <c r="D85" s="69">
        <v>0</v>
      </c>
      <c r="E85" s="69">
        <v>0</v>
      </c>
      <c r="F85" s="69">
        <v>0</v>
      </c>
    </row>
    <row r="86" hidden="1" customHeight="1" spans="1:6">
      <c r="A86" s="157" t="s">
        <v>498</v>
      </c>
      <c r="B86" s="70" t="s">
        <v>499</v>
      </c>
      <c r="C86" s="69">
        <f t="shared" si="7"/>
        <v>0</v>
      </c>
      <c r="D86" s="69">
        <v>0</v>
      </c>
      <c r="E86" s="69">
        <v>0</v>
      </c>
      <c r="F86" s="69">
        <v>0</v>
      </c>
    </row>
    <row r="87" hidden="1" customHeight="1" spans="1:6">
      <c r="A87" s="157" t="s">
        <v>500</v>
      </c>
      <c r="B87" s="70" t="s">
        <v>501</v>
      </c>
      <c r="C87" s="69">
        <f t="shared" si="7"/>
        <v>0</v>
      </c>
      <c r="D87" s="69">
        <v>0</v>
      </c>
      <c r="E87" s="69">
        <v>0</v>
      </c>
      <c r="F87" s="69">
        <v>0</v>
      </c>
    </row>
    <row r="88" hidden="1" customHeight="1" spans="1:6">
      <c r="A88" s="157" t="s">
        <v>502</v>
      </c>
      <c r="B88" s="70" t="s">
        <v>476</v>
      </c>
      <c r="C88" s="69">
        <f t="shared" si="7"/>
        <v>0</v>
      </c>
      <c r="D88" s="69">
        <v>0</v>
      </c>
      <c r="E88" s="69">
        <v>0</v>
      </c>
      <c r="F88" s="69">
        <v>0</v>
      </c>
    </row>
    <row r="89" hidden="1" customHeight="1" spans="1:6">
      <c r="A89" s="157" t="s">
        <v>503</v>
      </c>
      <c r="B89" s="70" t="s">
        <v>393</v>
      </c>
      <c r="C89" s="69">
        <f t="shared" si="7"/>
        <v>0</v>
      </c>
      <c r="D89" s="69">
        <v>0</v>
      </c>
      <c r="E89" s="69">
        <v>0</v>
      </c>
      <c r="F89" s="69">
        <v>0</v>
      </c>
    </row>
    <row r="90" hidden="1" customHeight="1" spans="1:6">
      <c r="A90" s="157" t="s">
        <v>504</v>
      </c>
      <c r="B90" s="70" t="s">
        <v>505</v>
      </c>
      <c r="C90" s="69">
        <f t="shared" si="7"/>
        <v>0</v>
      </c>
      <c r="D90" s="69">
        <v>0</v>
      </c>
      <c r="E90" s="69">
        <v>0</v>
      </c>
      <c r="F90" s="69">
        <v>0</v>
      </c>
    </row>
    <row r="91" hidden="1" customHeight="1" spans="1:6">
      <c r="A91" s="157" t="s">
        <v>506</v>
      </c>
      <c r="B91" s="68" t="s">
        <v>507</v>
      </c>
      <c r="C91" s="69">
        <f>SUM(C92:C103)</f>
        <v>0</v>
      </c>
      <c r="D91" s="69">
        <v>0</v>
      </c>
      <c r="E91" s="69">
        <v>0</v>
      </c>
      <c r="F91" s="69">
        <v>0</v>
      </c>
    </row>
    <row r="92" hidden="1" customHeight="1" spans="1:6">
      <c r="A92" s="157" t="s">
        <v>508</v>
      </c>
      <c r="B92" s="70" t="s">
        <v>375</v>
      </c>
      <c r="C92" s="69">
        <f t="shared" ref="C92:C103" si="8">D92+E92</f>
        <v>0</v>
      </c>
      <c r="D92" s="69">
        <v>0</v>
      </c>
      <c r="E92" s="69">
        <v>0</v>
      </c>
      <c r="F92" s="69">
        <v>0</v>
      </c>
    </row>
    <row r="93" hidden="1" customHeight="1" spans="1:6">
      <c r="A93" s="157" t="s">
        <v>509</v>
      </c>
      <c r="B93" s="70" t="s">
        <v>377</v>
      </c>
      <c r="C93" s="69">
        <f t="shared" si="8"/>
        <v>0</v>
      </c>
      <c r="D93" s="69">
        <v>0</v>
      </c>
      <c r="E93" s="69">
        <v>0</v>
      </c>
      <c r="F93" s="69">
        <v>0</v>
      </c>
    </row>
    <row r="94" hidden="1" customHeight="1" spans="1:6">
      <c r="A94" s="157" t="s">
        <v>510</v>
      </c>
      <c r="B94" s="70" t="s">
        <v>379</v>
      </c>
      <c r="C94" s="69">
        <f t="shared" si="8"/>
        <v>0</v>
      </c>
      <c r="D94" s="69">
        <v>0</v>
      </c>
      <c r="E94" s="69">
        <v>0</v>
      </c>
      <c r="F94" s="69">
        <v>0</v>
      </c>
    </row>
    <row r="95" hidden="1" customHeight="1" spans="1:6">
      <c r="A95" s="157" t="s">
        <v>511</v>
      </c>
      <c r="B95" s="70" t="s">
        <v>512</v>
      </c>
      <c r="C95" s="69">
        <f t="shared" si="8"/>
        <v>0</v>
      </c>
      <c r="D95" s="69">
        <v>0</v>
      </c>
      <c r="E95" s="69">
        <v>0</v>
      </c>
      <c r="F95" s="69">
        <v>0</v>
      </c>
    </row>
    <row r="96" hidden="1" customHeight="1" spans="1:6">
      <c r="A96" s="157" t="s">
        <v>513</v>
      </c>
      <c r="B96" s="70" t="s">
        <v>514</v>
      </c>
      <c r="C96" s="69">
        <f t="shared" si="8"/>
        <v>0</v>
      </c>
      <c r="D96" s="69">
        <v>0</v>
      </c>
      <c r="E96" s="69">
        <v>0</v>
      </c>
      <c r="F96" s="69">
        <v>0</v>
      </c>
    </row>
    <row r="97" hidden="1" customHeight="1" spans="1:6">
      <c r="A97" s="157" t="s">
        <v>515</v>
      </c>
      <c r="B97" s="70" t="s">
        <v>476</v>
      </c>
      <c r="C97" s="69">
        <f t="shared" si="8"/>
        <v>0</v>
      </c>
      <c r="D97" s="69">
        <v>0</v>
      </c>
      <c r="E97" s="69">
        <v>0</v>
      </c>
      <c r="F97" s="69">
        <v>0</v>
      </c>
    </row>
    <row r="98" hidden="1" customHeight="1" spans="1:6">
      <c r="A98" s="157" t="s">
        <v>516</v>
      </c>
      <c r="B98" s="70" t="s">
        <v>517</v>
      </c>
      <c r="C98" s="69">
        <f t="shared" si="8"/>
        <v>0</v>
      </c>
      <c r="D98" s="69">
        <v>0</v>
      </c>
      <c r="E98" s="69">
        <v>0</v>
      </c>
      <c r="F98" s="69">
        <v>0</v>
      </c>
    </row>
    <row r="99" hidden="1" customHeight="1" spans="1:6">
      <c r="A99" s="157" t="s">
        <v>518</v>
      </c>
      <c r="B99" s="70" t="s">
        <v>519</v>
      </c>
      <c r="C99" s="69">
        <f t="shared" si="8"/>
        <v>0</v>
      </c>
      <c r="D99" s="69">
        <v>0</v>
      </c>
      <c r="E99" s="69">
        <v>0</v>
      </c>
      <c r="F99" s="69">
        <v>0</v>
      </c>
    </row>
    <row r="100" hidden="1" customHeight="1" spans="1:6">
      <c r="A100" s="157" t="s">
        <v>520</v>
      </c>
      <c r="B100" s="70" t="s">
        <v>521</v>
      </c>
      <c r="C100" s="69">
        <f t="shared" si="8"/>
        <v>0</v>
      </c>
      <c r="D100" s="69">
        <v>0</v>
      </c>
      <c r="E100" s="69">
        <v>0</v>
      </c>
      <c r="F100" s="69">
        <v>0</v>
      </c>
    </row>
    <row r="101" hidden="1" customHeight="1" spans="1:6">
      <c r="A101" s="157" t="s">
        <v>522</v>
      </c>
      <c r="B101" s="70" t="s">
        <v>523</v>
      </c>
      <c r="C101" s="69">
        <f t="shared" si="8"/>
        <v>0</v>
      </c>
      <c r="D101" s="69">
        <v>0</v>
      </c>
      <c r="E101" s="69">
        <v>0</v>
      </c>
      <c r="F101" s="69">
        <v>0</v>
      </c>
    </row>
    <row r="102" hidden="1" customHeight="1" spans="1:6">
      <c r="A102" s="157" t="s">
        <v>524</v>
      </c>
      <c r="B102" s="70" t="s">
        <v>393</v>
      </c>
      <c r="C102" s="69">
        <f t="shared" si="8"/>
        <v>0</v>
      </c>
      <c r="D102" s="69">
        <v>0</v>
      </c>
      <c r="E102" s="69">
        <v>0</v>
      </c>
      <c r="F102" s="69">
        <v>0</v>
      </c>
    </row>
    <row r="103" hidden="1" customHeight="1" spans="1:6">
      <c r="A103" s="157" t="s">
        <v>525</v>
      </c>
      <c r="B103" s="70" t="s">
        <v>526</v>
      </c>
      <c r="C103" s="69">
        <f t="shared" si="8"/>
        <v>0</v>
      </c>
      <c r="D103" s="69">
        <v>0</v>
      </c>
      <c r="E103" s="69">
        <v>0</v>
      </c>
      <c r="F103" s="69">
        <v>0</v>
      </c>
    </row>
    <row r="104" hidden="1" customHeight="1" spans="1:6">
      <c r="A104" s="157" t="s">
        <v>527</v>
      </c>
      <c r="B104" s="68" t="s">
        <v>528</v>
      </c>
      <c r="C104" s="69">
        <f>SUM(C105:C112)</f>
        <v>0</v>
      </c>
      <c r="D104" s="69">
        <v>0</v>
      </c>
      <c r="E104" s="69">
        <v>0</v>
      </c>
      <c r="F104" s="69">
        <v>0</v>
      </c>
    </row>
    <row r="105" hidden="1" customHeight="1" spans="1:6">
      <c r="A105" s="157" t="s">
        <v>529</v>
      </c>
      <c r="B105" s="70" t="s">
        <v>375</v>
      </c>
      <c r="C105" s="69">
        <f t="shared" ref="C105:C112" si="9">D105+E105</f>
        <v>0</v>
      </c>
      <c r="D105" s="69">
        <v>0</v>
      </c>
      <c r="E105" s="69">
        <v>0</v>
      </c>
      <c r="F105" s="69">
        <v>0</v>
      </c>
    </row>
    <row r="106" hidden="1" customHeight="1" spans="1:6">
      <c r="A106" s="157" t="s">
        <v>530</v>
      </c>
      <c r="B106" s="70" t="s">
        <v>377</v>
      </c>
      <c r="C106" s="69">
        <f t="shared" si="9"/>
        <v>0</v>
      </c>
      <c r="D106" s="69">
        <v>0</v>
      </c>
      <c r="E106" s="69">
        <v>0</v>
      </c>
      <c r="F106" s="69">
        <v>0</v>
      </c>
    </row>
    <row r="107" hidden="1" customHeight="1" spans="1:6">
      <c r="A107" s="157" t="s">
        <v>531</v>
      </c>
      <c r="B107" s="70" t="s">
        <v>379</v>
      </c>
      <c r="C107" s="69">
        <f t="shared" si="9"/>
        <v>0</v>
      </c>
      <c r="D107" s="69">
        <v>0</v>
      </c>
      <c r="E107" s="69">
        <v>0</v>
      </c>
      <c r="F107" s="69">
        <v>0</v>
      </c>
    </row>
    <row r="108" hidden="1" customHeight="1" spans="1:6">
      <c r="A108" s="157" t="s">
        <v>532</v>
      </c>
      <c r="B108" s="70" t="s">
        <v>533</v>
      </c>
      <c r="C108" s="69">
        <f t="shared" si="9"/>
        <v>0</v>
      </c>
      <c r="D108" s="69">
        <v>0</v>
      </c>
      <c r="E108" s="69">
        <v>0</v>
      </c>
      <c r="F108" s="69">
        <v>0</v>
      </c>
    </row>
    <row r="109" hidden="1" customHeight="1" spans="1:6">
      <c r="A109" s="157" t="s">
        <v>534</v>
      </c>
      <c r="B109" s="70" t="s">
        <v>535</v>
      </c>
      <c r="C109" s="69">
        <f t="shared" si="9"/>
        <v>0</v>
      </c>
      <c r="D109" s="69">
        <v>0</v>
      </c>
      <c r="E109" s="69">
        <v>0</v>
      </c>
      <c r="F109" s="69">
        <v>0</v>
      </c>
    </row>
    <row r="110" hidden="1" customHeight="1" spans="1:6">
      <c r="A110" s="157" t="s">
        <v>536</v>
      </c>
      <c r="B110" s="70" t="s">
        <v>537</v>
      </c>
      <c r="C110" s="69">
        <f t="shared" si="9"/>
        <v>0</v>
      </c>
      <c r="D110" s="69">
        <v>0</v>
      </c>
      <c r="E110" s="69">
        <v>0</v>
      </c>
      <c r="F110" s="69">
        <v>0</v>
      </c>
    </row>
    <row r="111" hidden="1" customHeight="1" spans="1:6">
      <c r="A111" s="157" t="s">
        <v>538</v>
      </c>
      <c r="B111" s="70" t="s">
        <v>393</v>
      </c>
      <c r="C111" s="69">
        <f t="shared" si="9"/>
        <v>0</v>
      </c>
      <c r="D111" s="69">
        <v>0</v>
      </c>
      <c r="E111" s="69">
        <v>0</v>
      </c>
      <c r="F111" s="69">
        <v>0</v>
      </c>
    </row>
    <row r="112" hidden="1" customHeight="1" spans="1:6">
      <c r="A112" s="157" t="s">
        <v>539</v>
      </c>
      <c r="B112" s="70" t="s">
        <v>540</v>
      </c>
      <c r="C112" s="69">
        <f t="shared" si="9"/>
        <v>0</v>
      </c>
      <c r="D112" s="69">
        <v>0</v>
      </c>
      <c r="E112" s="69">
        <v>0</v>
      </c>
      <c r="F112" s="69">
        <v>0</v>
      </c>
    </row>
    <row r="113" hidden="1" customHeight="1" spans="1:6">
      <c r="A113" s="157" t="s">
        <v>541</v>
      </c>
      <c r="B113" s="68" t="s">
        <v>542</v>
      </c>
      <c r="C113" s="69">
        <f>SUM(C114:C123)</f>
        <v>0</v>
      </c>
      <c r="D113" s="69">
        <v>0</v>
      </c>
      <c r="E113" s="69">
        <v>0</v>
      </c>
      <c r="F113" s="69">
        <v>0</v>
      </c>
    </row>
    <row r="114" hidden="1" customHeight="1" spans="1:6">
      <c r="A114" s="157" t="s">
        <v>543</v>
      </c>
      <c r="B114" s="70" t="s">
        <v>375</v>
      </c>
      <c r="C114" s="69">
        <f t="shared" ref="C114:C123" si="10">D114+E114</f>
        <v>0</v>
      </c>
      <c r="D114" s="69">
        <v>0</v>
      </c>
      <c r="E114" s="69">
        <v>0</v>
      </c>
      <c r="F114" s="69">
        <v>0</v>
      </c>
    </row>
    <row r="115" hidden="1" customHeight="1" spans="1:6">
      <c r="A115" s="157" t="s">
        <v>544</v>
      </c>
      <c r="B115" s="70" t="s">
        <v>377</v>
      </c>
      <c r="C115" s="69">
        <f t="shared" si="10"/>
        <v>0</v>
      </c>
      <c r="D115" s="69">
        <v>0</v>
      </c>
      <c r="E115" s="69">
        <v>0</v>
      </c>
      <c r="F115" s="69">
        <v>0</v>
      </c>
    </row>
    <row r="116" hidden="1" customHeight="1" spans="1:6">
      <c r="A116" s="157" t="s">
        <v>545</v>
      </c>
      <c r="B116" s="70" t="s">
        <v>379</v>
      </c>
      <c r="C116" s="69">
        <f t="shared" si="10"/>
        <v>0</v>
      </c>
      <c r="D116" s="69">
        <v>0</v>
      </c>
      <c r="E116" s="69">
        <v>0</v>
      </c>
      <c r="F116" s="69">
        <v>0</v>
      </c>
    </row>
    <row r="117" hidden="1" customHeight="1" spans="1:6">
      <c r="A117" s="157" t="s">
        <v>546</v>
      </c>
      <c r="B117" s="70" t="s">
        <v>547</v>
      </c>
      <c r="C117" s="69">
        <f t="shared" si="10"/>
        <v>0</v>
      </c>
      <c r="D117" s="69">
        <v>0</v>
      </c>
      <c r="E117" s="69">
        <v>0</v>
      </c>
      <c r="F117" s="69">
        <v>0</v>
      </c>
    </row>
    <row r="118" hidden="1" customHeight="1" spans="1:6">
      <c r="A118" s="157" t="s">
        <v>548</v>
      </c>
      <c r="B118" s="70" t="s">
        <v>549</v>
      </c>
      <c r="C118" s="69">
        <f t="shared" si="10"/>
        <v>0</v>
      </c>
      <c r="D118" s="69">
        <v>0</v>
      </c>
      <c r="E118" s="69">
        <v>0</v>
      </c>
      <c r="F118" s="69">
        <v>0</v>
      </c>
    </row>
    <row r="119" hidden="1" customHeight="1" spans="1:6">
      <c r="A119" s="157" t="s">
        <v>550</v>
      </c>
      <c r="B119" s="70" t="s">
        <v>551</v>
      </c>
      <c r="C119" s="69">
        <f t="shared" si="10"/>
        <v>0</v>
      </c>
      <c r="D119" s="69">
        <v>0</v>
      </c>
      <c r="E119" s="69">
        <v>0</v>
      </c>
      <c r="F119" s="69">
        <v>0</v>
      </c>
    </row>
    <row r="120" hidden="1" customHeight="1" spans="1:6">
      <c r="A120" s="157" t="s">
        <v>552</v>
      </c>
      <c r="B120" s="70" t="s">
        <v>553</v>
      </c>
      <c r="C120" s="69">
        <f t="shared" si="10"/>
        <v>0</v>
      </c>
      <c r="D120" s="69">
        <v>0</v>
      </c>
      <c r="E120" s="69">
        <v>0</v>
      </c>
      <c r="F120" s="69">
        <v>0</v>
      </c>
    </row>
    <row r="121" hidden="1" customHeight="1" spans="1:6">
      <c r="A121" s="157" t="s">
        <v>554</v>
      </c>
      <c r="B121" s="70" t="s">
        <v>555</v>
      </c>
      <c r="C121" s="69">
        <f t="shared" si="10"/>
        <v>0</v>
      </c>
      <c r="D121" s="69">
        <v>0</v>
      </c>
      <c r="E121" s="69">
        <v>0</v>
      </c>
      <c r="F121" s="69">
        <v>0</v>
      </c>
    </row>
    <row r="122" hidden="1" customHeight="1" spans="1:6">
      <c r="A122" s="157" t="s">
        <v>556</v>
      </c>
      <c r="B122" s="70" t="s">
        <v>393</v>
      </c>
      <c r="C122" s="69">
        <f t="shared" si="10"/>
        <v>0</v>
      </c>
      <c r="D122" s="69">
        <v>0</v>
      </c>
      <c r="E122" s="69">
        <v>0</v>
      </c>
      <c r="F122" s="69">
        <v>0</v>
      </c>
    </row>
    <row r="123" hidden="1" customHeight="1" spans="1:6">
      <c r="A123" s="157" t="s">
        <v>557</v>
      </c>
      <c r="B123" s="70" t="s">
        <v>558</v>
      </c>
      <c r="C123" s="69">
        <f t="shared" si="10"/>
        <v>0</v>
      </c>
      <c r="D123" s="69">
        <v>0</v>
      </c>
      <c r="E123" s="69">
        <v>0</v>
      </c>
      <c r="F123" s="69">
        <v>0</v>
      </c>
    </row>
    <row r="124" hidden="1" customHeight="1" spans="1:6">
      <c r="A124" s="157" t="s">
        <v>559</v>
      </c>
      <c r="B124" s="68" t="s">
        <v>560</v>
      </c>
      <c r="C124" s="69">
        <f>SUM(C125:C135)</f>
        <v>0</v>
      </c>
      <c r="D124" s="69">
        <v>0</v>
      </c>
      <c r="E124" s="69">
        <v>0</v>
      </c>
      <c r="F124" s="69">
        <v>0</v>
      </c>
    </row>
    <row r="125" hidden="1" customHeight="1" spans="1:6">
      <c r="A125" s="157" t="s">
        <v>561</v>
      </c>
      <c r="B125" s="70" t="s">
        <v>375</v>
      </c>
      <c r="C125" s="69">
        <f t="shared" ref="C125:C135" si="11">D125+E125</f>
        <v>0</v>
      </c>
      <c r="D125" s="69">
        <v>0</v>
      </c>
      <c r="E125" s="69">
        <v>0</v>
      </c>
      <c r="F125" s="69">
        <v>0</v>
      </c>
    </row>
    <row r="126" hidden="1" customHeight="1" spans="1:6">
      <c r="A126" s="157" t="s">
        <v>562</v>
      </c>
      <c r="B126" s="70" t="s">
        <v>377</v>
      </c>
      <c r="C126" s="69">
        <f t="shared" si="11"/>
        <v>0</v>
      </c>
      <c r="D126" s="69">
        <v>0</v>
      </c>
      <c r="E126" s="69">
        <v>0</v>
      </c>
      <c r="F126" s="69">
        <v>0</v>
      </c>
    </row>
    <row r="127" hidden="1" customHeight="1" spans="1:6">
      <c r="A127" s="157" t="s">
        <v>563</v>
      </c>
      <c r="B127" s="70" t="s">
        <v>379</v>
      </c>
      <c r="C127" s="69">
        <f t="shared" si="11"/>
        <v>0</v>
      </c>
      <c r="D127" s="69">
        <v>0</v>
      </c>
      <c r="E127" s="69">
        <v>0</v>
      </c>
      <c r="F127" s="69">
        <v>0</v>
      </c>
    </row>
    <row r="128" hidden="1" customHeight="1" spans="1:6">
      <c r="A128" s="157" t="s">
        <v>564</v>
      </c>
      <c r="B128" s="70" t="s">
        <v>565</v>
      </c>
      <c r="C128" s="69">
        <f t="shared" si="11"/>
        <v>0</v>
      </c>
      <c r="D128" s="69">
        <v>0</v>
      </c>
      <c r="E128" s="69">
        <v>0</v>
      </c>
      <c r="F128" s="69">
        <v>0</v>
      </c>
    </row>
    <row r="129" hidden="1" customHeight="1" spans="1:6">
      <c r="A129" s="157" t="s">
        <v>566</v>
      </c>
      <c r="B129" s="70" t="s">
        <v>567</v>
      </c>
      <c r="C129" s="69">
        <f t="shared" si="11"/>
        <v>0</v>
      </c>
      <c r="D129" s="69">
        <v>0</v>
      </c>
      <c r="E129" s="69">
        <v>0</v>
      </c>
      <c r="F129" s="69">
        <v>0</v>
      </c>
    </row>
    <row r="130" hidden="1" customHeight="1" spans="1:6">
      <c r="A130" s="157" t="s">
        <v>568</v>
      </c>
      <c r="B130" s="70" t="s">
        <v>569</v>
      </c>
      <c r="C130" s="69">
        <f t="shared" si="11"/>
        <v>0</v>
      </c>
      <c r="D130" s="69">
        <v>0</v>
      </c>
      <c r="E130" s="69">
        <v>0</v>
      </c>
      <c r="F130" s="69">
        <v>0</v>
      </c>
    </row>
    <row r="131" hidden="1" customHeight="1" spans="1:6">
      <c r="A131" s="157" t="s">
        <v>570</v>
      </c>
      <c r="B131" s="70" t="s">
        <v>571</v>
      </c>
      <c r="C131" s="69">
        <f t="shared" si="11"/>
        <v>0</v>
      </c>
      <c r="D131" s="69">
        <v>0</v>
      </c>
      <c r="E131" s="69">
        <v>0</v>
      </c>
      <c r="F131" s="69">
        <v>0</v>
      </c>
    </row>
    <row r="132" hidden="1" customHeight="1" spans="1:6">
      <c r="A132" s="157" t="s">
        <v>572</v>
      </c>
      <c r="B132" s="70" t="s">
        <v>573</v>
      </c>
      <c r="C132" s="69">
        <f t="shared" si="11"/>
        <v>0</v>
      </c>
      <c r="D132" s="69">
        <v>0</v>
      </c>
      <c r="E132" s="69">
        <v>0</v>
      </c>
      <c r="F132" s="69">
        <v>0</v>
      </c>
    </row>
    <row r="133" hidden="1" customHeight="1" spans="1:6">
      <c r="A133" s="157" t="s">
        <v>574</v>
      </c>
      <c r="B133" s="70" t="s">
        <v>575</v>
      </c>
      <c r="C133" s="69">
        <f t="shared" si="11"/>
        <v>0</v>
      </c>
      <c r="D133" s="69">
        <v>0</v>
      </c>
      <c r="E133" s="69">
        <v>0</v>
      </c>
      <c r="F133" s="69">
        <v>0</v>
      </c>
    </row>
    <row r="134" hidden="1" customHeight="1" spans="1:6">
      <c r="A134" s="157" t="s">
        <v>576</v>
      </c>
      <c r="B134" s="70" t="s">
        <v>393</v>
      </c>
      <c r="C134" s="69">
        <f t="shared" si="11"/>
        <v>0</v>
      </c>
      <c r="D134" s="69">
        <v>0</v>
      </c>
      <c r="E134" s="69">
        <v>0</v>
      </c>
      <c r="F134" s="69">
        <v>0</v>
      </c>
    </row>
    <row r="135" hidden="1" customHeight="1" spans="1:6">
      <c r="A135" s="157" t="s">
        <v>577</v>
      </c>
      <c r="B135" s="70" t="s">
        <v>578</v>
      </c>
      <c r="C135" s="69">
        <f t="shared" si="11"/>
        <v>0</v>
      </c>
      <c r="D135" s="69">
        <v>0</v>
      </c>
      <c r="E135" s="69">
        <v>0</v>
      </c>
      <c r="F135" s="69">
        <v>0</v>
      </c>
    </row>
    <row r="136" hidden="1" customHeight="1" spans="1:6">
      <c r="A136" s="157" t="s">
        <v>579</v>
      </c>
      <c r="B136" s="68" t="s">
        <v>580</v>
      </c>
      <c r="C136" s="69">
        <f>SUM(C137:C142)</f>
        <v>0</v>
      </c>
      <c r="D136" s="69">
        <v>0</v>
      </c>
      <c r="E136" s="69">
        <v>0</v>
      </c>
      <c r="F136" s="69">
        <v>0</v>
      </c>
    </row>
    <row r="137" hidden="1" customHeight="1" spans="1:6">
      <c r="A137" s="157" t="s">
        <v>581</v>
      </c>
      <c r="B137" s="70" t="s">
        <v>375</v>
      </c>
      <c r="C137" s="69">
        <f t="shared" ref="C137:C142" si="12">D137+E137</f>
        <v>0</v>
      </c>
      <c r="D137" s="69">
        <v>0</v>
      </c>
      <c r="E137" s="69">
        <v>0</v>
      </c>
      <c r="F137" s="69">
        <v>0</v>
      </c>
    </row>
    <row r="138" hidden="1" customHeight="1" spans="1:6">
      <c r="A138" s="157" t="s">
        <v>582</v>
      </c>
      <c r="B138" s="70" t="s">
        <v>377</v>
      </c>
      <c r="C138" s="69">
        <f t="shared" si="12"/>
        <v>0</v>
      </c>
      <c r="D138" s="69">
        <v>0</v>
      </c>
      <c r="E138" s="69">
        <v>0</v>
      </c>
      <c r="F138" s="69">
        <v>0</v>
      </c>
    </row>
    <row r="139" hidden="1" customHeight="1" spans="1:6">
      <c r="A139" s="157" t="s">
        <v>583</v>
      </c>
      <c r="B139" s="70" t="s">
        <v>379</v>
      </c>
      <c r="C139" s="69">
        <f t="shared" si="12"/>
        <v>0</v>
      </c>
      <c r="D139" s="69">
        <v>0</v>
      </c>
      <c r="E139" s="69">
        <v>0</v>
      </c>
      <c r="F139" s="69">
        <v>0</v>
      </c>
    </row>
    <row r="140" hidden="1" customHeight="1" spans="1:6">
      <c r="A140" s="157" t="s">
        <v>584</v>
      </c>
      <c r="B140" s="70" t="s">
        <v>585</v>
      </c>
      <c r="C140" s="69">
        <f t="shared" si="12"/>
        <v>0</v>
      </c>
      <c r="D140" s="69">
        <v>0</v>
      </c>
      <c r="E140" s="69">
        <v>0</v>
      </c>
      <c r="F140" s="69">
        <v>0</v>
      </c>
    </row>
    <row r="141" hidden="1" customHeight="1" spans="1:6">
      <c r="A141" s="157" t="s">
        <v>586</v>
      </c>
      <c r="B141" s="70" t="s">
        <v>393</v>
      </c>
      <c r="C141" s="69">
        <f t="shared" si="12"/>
        <v>0</v>
      </c>
      <c r="D141" s="69">
        <v>0</v>
      </c>
      <c r="E141" s="69">
        <v>0</v>
      </c>
      <c r="F141" s="69">
        <v>0</v>
      </c>
    </row>
    <row r="142" hidden="1" customHeight="1" spans="1:6">
      <c r="A142" s="157" t="s">
        <v>587</v>
      </c>
      <c r="B142" s="70" t="s">
        <v>588</v>
      </c>
      <c r="C142" s="69">
        <f t="shared" si="12"/>
        <v>0</v>
      </c>
      <c r="D142" s="69">
        <v>0</v>
      </c>
      <c r="E142" s="69">
        <v>0</v>
      </c>
      <c r="F142" s="69">
        <v>0</v>
      </c>
    </row>
    <row r="143" hidden="1" customHeight="1" spans="1:6">
      <c r="A143" s="157" t="s">
        <v>589</v>
      </c>
      <c r="B143" s="68" t="s">
        <v>590</v>
      </c>
      <c r="C143" s="69">
        <f>SUM(C144:C150)</f>
        <v>0</v>
      </c>
      <c r="D143" s="69">
        <v>0</v>
      </c>
      <c r="E143" s="69">
        <v>0</v>
      </c>
      <c r="F143" s="69">
        <v>0</v>
      </c>
    </row>
    <row r="144" hidden="1" customHeight="1" spans="1:6">
      <c r="A144" s="157" t="s">
        <v>591</v>
      </c>
      <c r="B144" s="70" t="s">
        <v>375</v>
      </c>
      <c r="C144" s="69">
        <f t="shared" ref="C144:C150" si="13">D144+E144</f>
        <v>0</v>
      </c>
      <c r="D144" s="69">
        <v>0</v>
      </c>
      <c r="E144" s="69">
        <v>0</v>
      </c>
      <c r="F144" s="69">
        <v>0</v>
      </c>
    </row>
    <row r="145" hidden="1" customHeight="1" spans="1:6">
      <c r="A145" s="157" t="s">
        <v>592</v>
      </c>
      <c r="B145" s="70" t="s">
        <v>377</v>
      </c>
      <c r="C145" s="69">
        <f t="shared" si="13"/>
        <v>0</v>
      </c>
      <c r="D145" s="69">
        <v>0</v>
      </c>
      <c r="E145" s="69">
        <v>0</v>
      </c>
      <c r="F145" s="69">
        <v>0</v>
      </c>
    </row>
    <row r="146" hidden="1" customHeight="1" spans="1:6">
      <c r="A146" s="157" t="s">
        <v>593</v>
      </c>
      <c r="B146" s="70" t="s">
        <v>379</v>
      </c>
      <c r="C146" s="69">
        <f t="shared" si="13"/>
        <v>0</v>
      </c>
      <c r="D146" s="69">
        <v>0</v>
      </c>
      <c r="E146" s="69">
        <v>0</v>
      </c>
      <c r="F146" s="69">
        <v>0</v>
      </c>
    </row>
    <row r="147" hidden="1" customHeight="1" spans="1:6">
      <c r="A147" s="157" t="s">
        <v>594</v>
      </c>
      <c r="B147" s="70" t="s">
        <v>595</v>
      </c>
      <c r="C147" s="69">
        <f t="shared" si="13"/>
        <v>0</v>
      </c>
      <c r="D147" s="69">
        <v>0</v>
      </c>
      <c r="E147" s="69">
        <v>0</v>
      </c>
      <c r="F147" s="69">
        <v>0</v>
      </c>
    </row>
    <row r="148" hidden="1" customHeight="1" spans="1:6">
      <c r="A148" s="157" t="s">
        <v>596</v>
      </c>
      <c r="B148" s="70" t="s">
        <v>597</v>
      </c>
      <c r="C148" s="69">
        <f t="shared" si="13"/>
        <v>0</v>
      </c>
      <c r="D148" s="69">
        <v>0</v>
      </c>
      <c r="E148" s="69">
        <v>0</v>
      </c>
      <c r="F148" s="69">
        <v>0</v>
      </c>
    </row>
    <row r="149" hidden="1" customHeight="1" spans="1:6">
      <c r="A149" s="157" t="s">
        <v>598</v>
      </c>
      <c r="B149" s="70" t="s">
        <v>393</v>
      </c>
      <c r="C149" s="69">
        <f t="shared" si="13"/>
        <v>0</v>
      </c>
      <c r="D149" s="69">
        <v>0</v>
      </c>
      <c r="E149" s="69">
        <v>0</v>
      </c>
      <c r="F149" s="69">
        <v>0</v>
      </c>
    </row>
    <row r="150" hidden="1" customHeight="1" spans="1:6">
      <c r="A150" s="157" t="s">
        <v>599</v>
      </c>
      <c r="B150" s="70" t="s">
        <v>600</v>
      </c>
      <c r="C150" s="69">
        <f t="shared" si="13"/>
        <v>0</v>
      </c>
      <c r="D150" s="69">
        <v>0</v>
      </c>
      <c r="E150" s="69">
        <v>0</v>
      </c>
      <c r="F150" s="69">
        <v>0</v>
      </c>
    </row>
    <row r="151" hidden="1" customHeight="1" spans="1:6">
      <c r="A151" s="157" t="s">
        <v>601</v>
      </c>
      <c r="B151" s="68" t="s">
        <v>602</v>
      </c>
      <c r="C151" s="69">
        <f>SUM(C152:C156)</f>
        <v>0</v>
      </c>
      <c r="D151" s="69">
        <v>0</v>
      </c>
      <c r="E151" s="69">
        <v>0</v>
      </c>
      <c r="F151" s="69">
        <v>0</v>
      </c>
    </row>
    <row r="152" hidden="1" customHeight="1" spans="1:6">
      <c r="A152" s="157" t="s">
        <v>603</v>
      </c>
      <c r="B152" s="70" t="s">
        <v>375</v>
      </c>
      <c r="C152" s="69">
        <f t="shared" ref="C152:C156" si="14">D152+E152</f>
        <v>0</v>
      </c>
      <c r="D152" s="69">
        <v>0</v>
      </c>
      <c r="E152" s="69">
        <v>0</v>
      </c>
      <c r="F152" s="69">
        <v>0</v>
      </c>
    </row>
    <row r="153" hidden="1" customHeight="1" spans="1:6">
      <c r="A153" s="157" t="s">
        <v>604</v>
      </c>
      <c r="B153" s="70" t="s">
        <v>377</v>
      </c>
      <c r="C153" s="69">
        <f t="shared" si="14"/>
        <v>0</v>
      </c>
      <c r="D153" s="69">
        <v>0</v>
      </c>
      <c r="E153" s="69">
        <v>0</v>
      </c>
      <c r="F153" s="69">
        <v>0</v>
      </c>
    </row>
    <row r="154" hidden="1" customHeight="1" spans="1:6">
      <c r="A154" s="157" t="s">
        <v>605</v>
      </c>
      <c r="B154" s="70" t="s">
        <v>379</v>
      </c>
      <c r="C154" s="69">
        <f t="shared" si="14"/>
        <v>0</v>
      </c>
      <c r="D154" s="69">
        <v>0</v>
      </c>
      <c r="E154" s="69">
        <v>0</v>
      </c>
      <c r="F154" s="69">
        <v>0</v>
      </c>
    </row>
    <row r="155" hidden="1" customHeight="1" spans="1:6">
      <c r="A155" s="157" t="s">
        <v>606</v>
      </c>
      <c r="B155" s="70" t="s">
        <v>607</v>
      </c>
      <c r="C155" s="69">
        <f t="shared" si="14"/>
        <v>0</v>
      </c>
      <c r="D155" s="69">
        <v>0</v>
      </c>
      <c r="E155" s="69">
        <v>0</v>
      </c>
      <c r="F155" s="69">
        <v>0</v>
      </c>
    </row>
    <row r="156" hidden="1" customHeight="1" spans="1:6">
      <c r="A156" s="157" t="s">
        <v>608</v>
      </c>
      <c r="B156" s="70" t="s">
        <v>609</v>
      </c>
      <c r="C156" s="69">
        <f t="shared" si="14"/>
        <v>0</v>
      </c>
      <c r="D156" s="69">
        <v>0</v>
      </c>
      <c r="E156" s="69">
        <v>0</v>
      </c>
      <c r="F156" s="69">
        <v>0</v>
      </c>
    </row>
    <row r="157" hidden="1" customHeight="1" spans="1:6">
      <c r="A157" s="157" t="s">
        <v>610</v>
      </c>
      <c r="B157" s="68" t="s">
        <v>611</v>
      </c>
      <c r="C157" s="69">
        <f>SUM(C158:C163)</f>
        <v>0</v>
      </c>
      <c r="D157" s="69">
        <v>0</v>
      </c>
      <c r="E157" s="69">
        <v>0</v>
      </c>
      <c r="F157" s="69">
        <v>0</v>
      </c>
    </row>
    <row r="158" hidden="1" customHeight="1" spans="1:6">
      <c r="A158" s="157" t="s">
        <v>612</v>
      </c>
      <c r="B158" s="70" t="s">
        <v>375</v>
      </c>
      <c r="C158" s="69">
        <f t="shared" ref="C158:C163" si="15">D158+E158</f>
        <v>0</v>
      </c>
      <c r="D158" s="69">
        <v>0</v>
      </c>
      <c r="E158" s="69">
        <v>0</v>
      </c>
      <c r="F158" s="69">
        <v>0</v>
      </c>
    </row>
    <row r="159" hidden="1" customHeight="1" spans="1:6">
      <c r="A159" s="157" t="s">
        <v>613</v>
      </c>
      <c r="B159" s="70" t="s">
        <v>377</v>
      </c>
      <c r="C159" s="69">
        <f t="shared" si="15"/>
        <v>0</v>
      </c>
      <c r="D159" s="69">
        <v>0</v>
      </c>
      <c r="E159" s="69">
        <v>0</v>
      </c>
      <c r="F159" s="69">
        <v>0</v>
      </c>
    </row>
    <row r="160" hidden="1" customHeight="1" spans="1:6">
      <c r="A160" s="157" t="s">
        <v>614</v>
      </c>
      <c r="B160" s="70" t="s">
        <v>379</v>
      </c>
      <c r="C160" s="69">
        <f t="shared" si="15"/>
        <v>0</v>
      </c>
      <c r="D160" s="69">
        <v>0</v>
      </c>
      <c r="E160" s="69">
        <v>0</v>
      </c>
      <c r="F160" s="69">
        <v>0</v>
      </c>
    </row>
    <row r="161" hidden="1" customHeight="1" spans="1:6">
      <c r="A161" s="157" t="s">
        <v>615</v>
      </c>
      <c r="B161" s="70" t="s">
        <v>406</v>
      </c>
      <c r="C161" s="69">
        <f t="shared" si="15"/>
        <v>0</v>
      </c>
      <c r="D161" s="69">
        <v>0</v>
      </c>
      <c r="E161" s="69">
        <v>0</v>
      </c>
      <c r="F161" s="69">
        <v>0</v>
      </c>
    </row>
    <row r="162" hidden="1" customHeight="1" spans="1:6">
      <c r="A162" s="157" t="s">
        <v>616</v>
      </c>
      <c r="B162" s="70" t="s">
        <v>393</v>
      </c>
      <c r="C162" s="69">
        <f t="shared" si="15"/>
        <v>0</v>
      </c>
      <c r="D162" s="69">
        <v>0</v>
      </c>
      <c r="E162" s="69">
        <v>0</v>
      </c>
      <c r="F162" s="69">
        <v>0</v>
      </c>
    </row>
    <row r="163" hidden="1" customHeight="1" spans="1:6">
      <c r="A163" s="157" t="s">
        <v>617</v>
      </c>
      <c r="B163" s="70" t="s">
        <v>618</v>
      </c>
      <c r="C163" s="69">
        <f t="shared" si="15"/>
        <v>0</v>
      </c>
      <c r="D163" s="69">
        <v>0</v>
      </c>
      <c r="E163" s="69">
        <v>0</v>
      </c>
      <c r="F163" s="69">
        <v>0</v>
      </c>
    </row>
    <row r="164" hidden="1" customHeight="1" spans="1:6">
      <c r="A164" s="157" t="s">
        <v>619</v>
      </c>
      <c r="B164" s="68" t="s">
        <v>620</v>
      </c>
      <c r="C164" s="69">
        <f>SUM(C165:C170)</f>
        <v>0</v>
      </c>
      <c r="D164" s="69">
        <v>0</v>
      </c>
      <c r="E164" s="69">
        <v>0</v>
      </c>
      <c r="F164" s="69">
        <v>0</v>
      </c>
    </row>
    <row r="165" hidden="1" customHeight="1" spans="1:6">
      <c r="A165" s="157" t="s">
        <v>621</v>
      </c>
      <c r="B165" s="70" t="s">
        <v>375</v>
      </c>
      <c r="C165" s="69">
        <f t="shared" ref="C165:C170" si="16">D165+E165</f>
        <v>0</v>
      </c>
      <c r="D165" s="69">
        <v>0</v>
      </c>
      <c r="E165" s="69">
        <v>0</v>
      </c>
      <c r="F165" s="69">
        <v>0</v>
      </c>
    </row>
    <row r="166" hidden="1" customHeight="1" spans="1:6">
      <c r="A166" s="157" t="s">
        <v>622</v>
      </c>
      <c r="B166" s="70" t="s">
        <v>377</v>
      </c>
      <c r="C166" s="69">
        <f t="shared" si="16"/>
        <v>0</v>
      </c>
      <c r="D166" s="69">
        <v>0</v>
      </c>
      <c r="E166" s="69">
        <v>0</v>
      </c>
      <c r="F166" s="69">
        <v>0</v>
      </c>
    </row>
    <row r="167" hidden="1" customHeight="1" spans="1:6">
      <c r="A167" s="157" t="s">
        <v>623</v>
      </c>
      <c r="B167" s="70" t="s">
        <v>379</v>
      </c>
      <c r="C167" s="69">
        <f t="shared" si="16"/>
        <v>0</v>
      </c>
      <c r="D167" s="69">
        <v>0</v>
      </c>
      <c r="E167" s="69">
        <v>0</v>
      </c>
      <c r="F167" s="69">
        <v>0</v>
      </c>
    </row>
    <row r="168" hidden="1" customHeight="1" spans="1:6">
      <c r="A168" s="157" t="s">
        <v>624</v>
      </c>
      <c r="B168" s="70" t="s">
        <v>625</v>
      </c>
      <c r="C168" s="69">
        <f t="shared" si="16"/>
        <v>0</v>
      </c>
      <c r="D168" s="69">
        <v>0</v>
      </c>
      <c r="E168" s="69">
        <v>0</v>
      </c>
      <c r="F168" s="69">
        <v>0</v>
      </c>
    </row>
    <row r="169" hidden="1" customHeight="1" spans="1:6">
      <c r="A169" s="157" t="s">
        <v>626</v>
      </c>
      <c r="B169" s="70" t="s">
        <v>393</v>
      </c>
      <c r="C169" s="69">
        <f t="shared" si="16"/>
        <v>0</v>
      </c>
      <c r="D169" s="69">
        <v>0</v>
      </c>
      <c r="E169" s="69">
        <v>0</v>
      </c>
      <c r="F169" s="69">
        <v>0</v>
      </c>
    </row>
    <row r="170" hidden="1" customHeight="1" spans="1:6">
      <c r="A170" s="157" t="s">
        <v>627</v>
      </c>
      <c r="B170" s="70" t="s">
        <v>628</v>
      </c>
      <c r="C170" s="69">
        <f t="shared" si="16"/>
        <v>0</v>
      </c>
      <c r="D170" s="69">
        <v>0</v>
      </c>
      <c r="E170" s="69">
        <v>0</v>
      </c>
      <c r="F170" s="69">
        <v>0</v>
      </c>
    </row>
    <row r="171" hidden="1" customHeight="1" spans="1:6">
      <c r="A171" s="157" t="s">
        <v>629</v>
      </c>
      <c r="B171" s="68" t="s">
        <v>630</v>
      </c>
      <c r="C171" s="69">
        <f>SUM(C172:C177)</f>
        <v>0</v>
      </c>
      <c r="D171" s="69">
        <v>0</v>
      </c>
      <c r="E171" s="69">
        <v>0</v>
      </c>
      <c r="F171" s="69">
        <v>0</v>
      </c>
    </row>
    <row r="172" hidden="1" customHeight="1" spans="1:6">
      <c r="A172" s="157" t="s">
        <v>631</v>
      </c>
      <c r="B172" s="70" t="s">
        <v>375</v>
      </c>
      <c r="C172" s="69">
        <f t="shared" ref="C172:C177" si="17">D172+E172</f>
        <v>0</v>
      </c>
      <c r="D172" s="69">
        <v>0</v>
      </c>
      <c r="E172" s="69">
        <v>0</v>
      </c>
      <c r="F172" s="69">
        <v>0</v>
      </c>
    </row>
    <row r="173" hidden="1" customHeight="1" spans="1:6">
      <c r="A173" s="157" t="s">
        <v>632</v>
      </c>
      <c r="B173" s="70" t="s">
        <v>377</v>
      </c>
      <c r="C173" s="69">
        <f t="shared" si="17"/>
        <v>0</v>
      </c>
      <c r="D173" s="69">
        <v>0</v>
      </c>
      <c r="E173" s="69">
        <v>0</v>
      </c>
      <c r="F173" s="69">
        <v>0</v>
      </c>
    </row>
    <row r="174" hidden="1" customHeight="1" spans="1:6">
      <c r="A174" s="157" t="s">
        <v>633</v>
      </c>
      <c r="B174" s="70" t="s">
        <v>379</v>
      </c>
      <c r="C174" s="69">
        <f t="shared" si="17"/>
        <v>0</v>
      </c>
      <c r="D174" s="69">
        <v>0</v>
      </c>
      <c r="E174" s="69">
        <v>0</v>
      </c>
      <c r="F174" s="69">
        <v>0</v>
      </c>
    </row>
    <row r="175" hidden="1" customHeight="1" spans="1:6">
      <c r="A175" s="157" t="s">
        <v>634</v>
      </c>
      <c r="B175" s="70" t="s">
        <v>635</v>
      </c>
      <c r="C175" s="69">
        <f t="shared" si="17"/>
        <v>0</v>
      </c>
      <c r="D175" s="69">
        <v>0</v>
      </c>
      <c r="E175" s="69">
        <v>0</v>
      </c>
      <c r="F175" s="69">
        <v>0</v>
      </c>
    </row>
    <row r="176" hidden="1" customHeight="1" spans="1:6">
      <c r="A176" s="157" t="s">
        <v>636</v>
      </c>
      <c r="B176" s="70" t="s">
        <v>393</v>
      </c>
      <c r="C176" s="69">
        <f t="shared" si="17"/>
        <v>0</v>
      </c>
      <c r="D176" s="69">
        <v>0</v>
      </c>
      <c r="E176" s="69">
        <v>0</v>
      </c>
      <c r="F176" s="69">
        <v>0</v>
      </c>
    </row>
    <row r="177" hidden="1" customHeight="1" spans="1:6">
      <c r="A177" s="157" t="s">
        <v>637</v>
      </c>
      <c r="B177" s="70" t="s">
        <v>638</v>
      </c>
      <c r="C177" s="69">
        <f t="shared" si="17"/>
        <v>0</v>
      </c>
      <c r="D177" s="69">
        <v>0</v>
      </c>
      <c r="E177" s="69">
        <v>0</v>
      </c>
      <c r="F177" s="69">
        <v>0</v>
      </c>
    </row>
    <row r="178" hidden="1" customHeight="1" spans="1:6">
      <c r="A178" s="157" t="s">
        <v>639</v>
      </c>
      <c r="B178" s="68" t="s">
        <v>640</v>
      </c>
      <c r="C178" s="69">
        <f>SUM(C179:C184)</f>
        <v>0</v>
      </c>
      <c r="D178" s="69">
        <v>0</v>
      </c>
      <c r="E178" s="69">
        <v>0</v>
      </c>
      <c r="F178" s="69">
        <v>0</v>
      </c>
    </row>
    <row r="179" hidden="1" customHeight="1" spans="1:6">
      <c r="A179" s="157" t="s">
        <v>641</v>
      </c>
      <c r="B179" s="70" t="s">
        <v>375</v>
      </c>
      <c r="C179" s="69">
        <f t="shared" ref="C179:C184" si="18">D179+E179</f>
        <v>0</v>
      </c>
      <c r="D179" s="69">
        <v>0</v>
      </c>
      <c r="E179" s="69">
        <v>0</v>
      </c>
      <c r="F179" s="69">
        <v>0</v>
      </c>
    </row>
    <row r="180" hidden="1" customHeight="1" spans="1:6">
      <c r="A180" s="157" t="s">
        <v>642</v>
      </c>
      <c r="B180" s="70" t="s">
        <v>377</v>
      </c>
      <c r="C180" s="69">
        <f t="shared" si="18"/>
        <v>0</v>
      </c>
      <c r="D180" s="69">
        <v>0</v>
      </c>
      <c r="E180" s="69">
        <v>0</v>
      </c>
      <c r="F180" s="69">
        <v>0</v>
      </c>
    </row>
    <row r="181" hidden="1" customHeight="1" spans="1:6">
      <c r="A181" s="157" t="s">
        <v>643</v>
      </c>
      <c r="B181" s="70" t="s">
        <v>379</v>
      </c>
      <c r="C181" s="69">
        <f t="shared" si="18"/>
        <v>0</v>
      </c>
      <c r="D181" s="69">
        <v>0</v>
      </c>
      <c r="E181" s="69">
        <v>0</v>
      </c>
      <c r="F181" s="69">
        <v>0</v>
      </c>
    </row>
    <row r="182" hidden="1" customHeight="1" spans="1:6">
      <c r="A182" s="157" t="s">
        <v>644</v>
      </c>
      <c r="B182" s="70" t="s">
        <v>645</v>
      </c>
      <c r="C182" s="69">
        <f t="shared" si="18"/>
        <v>0</v>
      </c>
      <c r="D182" s="69">
        <v>0</v>
      </c>
      <c r="E182" s="69">
        <v>0</v>
      </c>
      <c r="F182" s="69">
        <v>0</v>
      </c>
    </row>
    <row r="183" hidden="1" customHeight="1" spans="1:6">
      <c r="A183" s="157" t="s">
        <v>646</v>
      </c>
      <c r="B183" s="70" t="s">
        <v>393</v>
      </c>
      <c r="C183" s="69">
        <f t="shared" si="18"/>
        <v>0</v>
      </c>
      <c r="D183" s="69">
        <v>0</v>
      </c>
      <c r="E183" s="69">
        <v>0</v>
      </c>
      <c r="F183" s="69">
        <v>0</v>
      </c>
    </row>
    <row r="184" hidden="1" customHeight="1" spans="1:6">
      <c r="A184" s="157" t="s">
        <v>647</v>
      </c>
      <c r="B184" s="70" t="s">
        <v>648</v>
      </c>
      <c r="C184" s="69">
        <f t="shared" si="18"/>
        <v>0</v>
      </c>
      <c r="D184" s="69">
        <v>0</v>
      </c>
      <c r="E184" s="69">
        <v>0</v>
      </c>
      <c r="F184" s="69">
        <v>0</v>
      </c>
    </row>
    <row r="185" hidden="1" customHeight="1" spans="1:6">
      <c r="A185" s="157" t="s">
        <v>649</v>
      </c>
      <c r="B185" s="68" t="s">
        <v>650</v>
      </c>
      <c r="C185" s="69">
        <f>SUM(C186:C191)</f>
        <v>0</v>
      </c>
      <c r="D185" s="69">
        <v>0</v>
      </c>
      <c r="E185" s="69">
        <v>0</v>
      </c>
      <c r="F185" s="69">
        <v>0</v>
      </c>
    </row>
    <row r="186" hidden="1" customHeight="1" spans="1:6">
      <c r="A186" s="157" t="s">
        <v>651</v>
      </c>
      <c r="B186" s="70" t="s">
        <v>375</v>
      </c>
      <c r="C186" s="69">
        <f t="shared" ref="C186:C191" si="19">D186+E186</f>
        <v>0</v>
      </c>
      <c r="D186" s="69">
        <v>0</v>
      </c>
      <c r="E186" s="69">
        <v>0</v>
      </c>
      <c r="F186" s="69">
        <v>0</v>
      </c>
    </row>
    <row r="187" hidden="1" customHeight="1" spans="1:6">
      <c r="A187" s="157" t="s">
        <v>652</v>
      </c>
      <c r="B187" s="70" t="s">
        <v>377</v>
      </c>
      <c r="C187" s="69">
        <f t="shared" si="19"/>
        <v>0</v>
      </c>
      <c r="D187" s="69">
        <v>0</v>
      </c>
      <c r="E187" s="69">
        <v>0</v>
      </c>
      <c r="F187" s="69">
        <v>0</v>
      </c>
    </row>
    <row r="188" hidden="1" customHeight="1" spans="1:6">
      <c r="A188" s="157" t="s">
        <v>653</v>
      </c>
      <c r="B188" s="70" t="s">
        <v>379</v>
      </c>
      <c r="C188" s="69">
        <f t="shared" si="19"/>
        <v>0</v>
      </c>
      <c r="D188" s="69">
        <v>0</v>
      </c>
      <c r="E188" s="69">
        <v>0</v>
      </c>
      <c r="F188" s="69">
        <v>0</v>
      </c>
    </row>
    <row r="189" hidden="1" customHeight="1" spans="1:6">
      <c r="A189" s="157" t="s">
        <v>654</v>
      </c>
      <c r="B189" s="70" t="s">
        <v>655</v>
      </c>
      <c r="C189" s="69">
        <f t="shared" si="19"/>
        <v>0</v>
      </c>
      <c r="D189" s="69">
        <v>0</v>
      </c>
      <c r="E189" s="69">
        <v>0</v>
      </c>
      <c r="F189" s="69">
        <v>0</v>
      </c>
    </row>
    <row r="190" hidden="1" customHeight="1" spans="1:6">
      <c r="A190" s="157" t="s">
        <v>656</v>
      </c>
      <c r="B190" s="70" t="s">
        <v>393</v>
      </c>
      <c r="C190" s="69">
        <f t="shared" si="19"/>
        <v>0</v>
      </c>
      <c r="D190" s="69">
        <v>0</v>
      </c>
      <c r="E190" s="69">
        <v>0</v>
      </c>
      <c r="F190" s="69">
        <v>0</v>
      </c>
    </row>
    <row r="191" hidden="1" customHeight="1" spans="1:6">
      <c r="A191" s="157" t="s">
        <v>657</v>
      </c>
      <c r="B191" s="70" t="s">
        <v>658</v>
      </c>
      <c r="C191" s="69">
        <f t="shared" si="19"/>
        <v>0</v>
      </c>
      <c r="D191" s="69">
        <v>0</v>
      </c>
      <c r="E191" s="69">
        <v>0</v>
      </c>
      <c r="F191" s="69">
        <v>0</v>
      </c>
    </row>
    <row r="192" hidden="1" customHeight="1" spans="1:6">
      <c r="A192" s="157" t="s">
        <v>659</v>
      </c>
      <c r="B192" s="68" t="s">
        <v>660</v>
      </c>
      <c r="C192" s="69">
        <f>SUM(C193:C199)</f>
        <v>0</v>
      </c>
      <c r="D192" s="69">
        <v>0</v>
      </c>
      <c r="E192" s="69">
        <v>0</v>
      </c>
      <c r="F192" s="69">
        <v>0</v>
      </c>
    </row>
    <row r="193" hidden="1" customHeight="1" spans="1:6">
      <c r="A193" s="157" t="s">
        <v>661</v>
      </c>
      <c r="B193" s="70" t="s">
        <v>375</v>
      </c>
      <c r="C193" s="69">
        <f t="shared" ref="C193:C199" si="20">D193+E193</f>
        <v>0</v>
      </c>
      <c r="D193" s="69">
        <v>0</v>
      </c>
      <c r="E193" s="69">
        <v>0</v>
      </c>
      <c r="F193" s="69">
        <v>0</v>
      </c>
    </row>
    <row r="194" hidden="1" customHeight="1" spans="1:6">
      <c r="A194" s="157" t="s">
        <v>662</v>
      </c>
      <c r="B194" s="70" t="s">
        <v>377</v>
      </c>
      <c r="C194" s="69">
        <f t="shared" si="20"/>
        <v>0</v>
      </c>
      <c r="D194" s="69">
        <v>0</v>
      </c>
      <c r="E194" s="69">
        <v>0</v>
      </c>
      <c r="F194" s="69">
        <v>0</v>
      </c>
    </row>
    <row r="195" hidden="1" customHeight="1" spans="1:6">
      <c r="A195" s="157" t="s">
        <v>663</v>
      </c>
      <c r="B195" s="70" t="s">
        <v>379</v>
      </c>
      <c r="C195" s="69">
        <f t="shared" si="20"/>
        <v>0</v>
      </c>
      <c r="D195" s="69">
        <v>0</v>
      </c>
      <c r="E195" s="69">
        <v>0</v>
      </c>
      <c r="F195" s="69">
        <v>0</v>
      </c>
    </row>
    <row r="196" hidden="1" customHeight="1" spans="1:6">
      <c r="A196" s="157" t="s">
        <v>664</v>
      </c>
      <c r="B196" s="70" t="s">
        <v>665</v>
      </c>
      <c r="C196" s="69">
        <f t="shared" si="20"/>
        <v>0</v>
      </c>
      <c r="D196" s="69">
        <v>0</v>
      </c>
      <c r="E196" s="69">
        <v>0</v>
      </c>
      <c r="F196" s="69">
        <v>0</v>
      </c>
    </row>
    <row r="197" hidden="1" customHeight="1" spans="1:6">
      <c r="A197" s="157" t="s">
        <v>666</v>
      </c>
      <c r="B197" s="70" t="s">
        <v>667</v>
      </c>
      <c r="C197" s="69">
        <f t="shared" si="20"/>
        <v>0</v>
      </c>
      <c r="D197" s="69">
        <v>0</v>
      </c>
      <c r="E197" s="69">
        <v>0</v>
      </c>
      <c r="F197" s="69">
        <v>0</v>
      </c>
    </row>
    <row r="198" hidden="1" customHeight="1" spans="1:6">
      <c r="A198" s="157" t="s">
        <v>668</v>
      </c>
      <c r="B198" s="70" t="s">
        <v>393</v>
      </c>
      <c r="C198" s="69">
        <f t="shared" si="20"/>
        <v>0</v>
      </c>
      <c r="D198" s="69">
        <v>0</v>
      </c>
      <c r="E198" s="69">
        <v>0</v>
      </c>
      <c r="F198" s="69">
        <v>0</v>
      </c>
    </row>
    <row r="199" hidden="1" customHeight="1" spans="1:6">
      <c r="A199" s="157" t="s">
        <v>669</v>
      </c>
      <c r="B199" s="70" t="s">
        <v>670</v>
      </c>
      <c r="C199" s="69">
        <f t="shared" si="20"/>
        <v>0</v>
      </c>
      <c r="D199" s="69">
        <v>0</v>
      </c>
      <c r="E199" s="69">
        <v>0</v>
      </c>
      <c r="F199" s="69">
        <v>0</v>
      </c>
    </row>
    <row r="200" hidden="1" customHeight="1" spans="1:6">
      <c r="A200" s="157" t="s">
        <v>671</v>
      </c>
      <c r="B200" s="68" t="s">
        <v>672</v>
      </c>
      <c r="C200" s="69">
        <f>SUM(C201:C205)</f>
        <v>0</v>
      </c>
      <c r="D200" s="69">
        <v>0</v>
      </c>
      <c r="E200" s="69">
        <v>0</v>
      </c>
      <c r="F200" s="69">
        <v>0</v>
      </c>
    </row>
    <row r="201" hidden="1" customHeight="1" spans="1:6">
      <c r="A201" s="157" t="s">
        <v>673</v>
      </c>
      <c r="B201" s="70" t="s">
        <v>375</v>
      </c>
      <c r="C201" s="69">
        <f t="shared" ref="C201:C205" si="21">D201+E201</f>
        <v>0</v>
      </c>
      <c r="D201" s="69">
        <v>0</v>
      </c>
      <c r="E201" s="69">
        <v>0</v>
      </c>
      <c r="F201" s="69">
        <v>0</v>
      </c>
    </row>
    <row r="202" hidden="1" customHeight="1" spans="1:6">
      <c r="A202" s="157" t="s">
        <v>674</v>
      </c>
      <c r="B202" s="70" t="s">
        <v>377</v>
      </c>
      <c r="C202" s="69">
        <f t="shared" si="21"/>
        <v>0</v>
      </c>
      <c r="D202" s="69">
        <v>0</v>
      </c>
      <c r="E202" s="69">
        <v>0</v>
      </c>
      <c r="F202" s="69">
        <v>0</v>
      </c>
    </row>
    <row r="203" hidden="1" customHeight="1" spans="1:6">
      <c r="A203" s="157" t="s">
        <v>675</v>
      </c>
      <c r="B203" s="70" t="s">
        <v>379</v>
      </c>
      <c r="C203" s="69">
        <f t="shared" si="21"/>
        <v>0</v>
      </c>
      <c r="D203" s="69">
        <v>0</v>
      </c>
      <c r="E203" s="69">
        <v>0</v>
      </c>
      <c r="F203" s="69">
        <v>0</v>
      </c>
    </row>
    <row r="204" hidden="1" customHeight="1" spans="1:6">
      <c r="A204" s="157" t="s">
        <v>676</v>
      </c>
      <c r="B204" s="70" t="s">
        <v>393</v>
      </c>
      <c r="C204" s="69">
        <f t="shared" si="21"/>
        <v>0</v>
      </c>
      <c r="D204" s="69">
        <v>0</v>
      </c>
      <c r="E204" s="69">
        <v>0</v>
      </c>
      <c r="F204" s="69">
        <v>0</v>
      </c>
    </row>
    <row r="205" hidden="1" customHeight="1" spans="1:6">
      <c r="A205" s="157" t="s">
        <v>677</v>
      </c>
      <c r="B205" s="70" t="s">
        <v>678</v>
      </c>
      <c r="C205" s="69">
        <f t="shared" si="21"/>
        <v>0</v>
      </c>
      <c r="D205" s="69">
        <v>0</v>
      </c>
      <c r="E205" s="69">
        <v>0</v>
      </c>
      <c r="F205" s="69">
        <v>0</v>
      </c>
    </row>
    <row r="206" hidden="1" customHeight="1" spans="1:6">
      <c r="A206" s="157" t="s">
        <v>679</v>
      </c>
      <c r="B206" s="68" t="s">
        <v>680</v>
      </c>
      <c r="C206" s="69">
        <f>SUM(C207:C211)</f>
        <v>0</v>
      </c>
      <c r="D206" s="69">
        <v>0</v>
      </c>
      <c r="E206" s="69">
        <v>0</v>
      </c>
      <c r="F206" s="69">
        <v>0</v>
      </c>
    </row>
    <row r="207" hidden="1" customHeight="1" spans="1:6">
      <c r="A207" s="157" t="s">
        <v>681</v>
      </c>
      <c r="B207" s="70" t="s">
        <v>375</v>
      </c>
      <c r="C207" s="69">
        <f t="shared" ref="C207:C211" si="22">D207+E207</f>
        <v>0</v>
      </c>
      <c r="D207" s="69">
        <v>0</v>
      </c>
      <c r="E207" s="69">
        <v>0</v>
      </c>
      <c r="F207" s="69">
        <v>0</v>
      </c>
    </row>
    <row r="208" hidden="1" customHeight="1" spans="1:6">
      <c r="A208" s="157" t="s">
        <v>682</v>
      </c>
      <c r="B208" s="70" t="s">
        <v>377</v>
      </c>
      <c r="C208" s="69">
        <f t="shared" si="22"/>
        <v>0</v>
      </c>
      <c r="D208" s="69">
        <v>0</v>
      </c>
      <c r="E208" s="69">
        <v>0</v>
      </c>
      <c r="F208" s="69">
        <v>0</v>
      </c>
    </row>
    <row r="209" hidden="1" customHeight="1" spans="1:6">
      <c r="A209" s="157" t="s">
        <v>683</v>
      </c>
      <c r="B209" s="70" t="s">
        <v>379</v>
      </c>
      <c r="C209" s="69">
        <f t="shared" si="22"/>
        <v>0</v>
      </c>
      <c r="D209" s="69">
        <v>0</v>
      </c>
      <c r="E209" s="69">
        <v>0</v>
      </c>
      <c r="F209" s="69">
        <v>0</v>
      </c>
    </row>
    <row r="210" hidden="1" customHeight="1" spans="1:6">
      <c r="A210" s="157" t="s">
        <v>684</v>
      </c>
      <c r="B210" s="70" t="s">
        <v>393</v>
      </c>
      <c r="C210" s="69">
        <f t="shared" si="22"/>
        <v>0</v>
      </c>
      <c r="D210" s="69">
        <v>0</v>
      </c>
      <c r="E210" s="69">
        <v>0</v>
      </c>
      <c r="F210" s="69">
        <v>0</v>
      </c>
    </row>
    <row r="211" hidden="1" customHeight="1" spans="1:6">
      <c r="A211" s="157" t="s">
        <v>685</v>
      </c>
      <c r="B211" s="70" t="s">
        <v>686</v>
      </c>
      <c r="C211" s="69">
        <f t="shared" si="22"/>
        <v>0</v>
      </c>
      <c r="D211" s="69">
        <v>0</v>
      </c>
      <c r="E211" s="69">
        <v>0</v>
      </c>
      <c r="F211" s="69">
        <v>0</v>
      </c>
    </row>
    <row r="212" hidden="1" customHeight="1" spans="1:6">
      <c r="A212" s="157" t="s">
        <v>687</v>
      </c>
      <c r="B212" s="68" t="s">
        <v>688</v>
      </c>
      <c r="C212" s="69">
        <f>SUM(C213:C218)</f>
        <v>0</v>
      </c>
      <c r="D212" s="69">
        <v>0</v>
      </c>
      <c r="E212" s="69">
        <v>0</v>
      </c>
      <c r="F212" s="69">
        <v>0</v>
      </c>
    </row>
    <row r="213" hidden="1" customHeight="1" spans="1:6">
      <c r="A213" s="157" t="s">
        <v>689</v>
      </c>
      <c r="B213" s="70" t="s">
        <v>375</v>
      </c>
      <c r="C213" s="69">
        <f t="shared" ref="C213:C218" si="23">D213+E213</f>
        <v>0</v>
      </c>
      <c r="D213" s="69">
        <v>0</v>
      </c>
      <c r="E213" s="69">
        <v>0</v>
      </c>
      <c r="F213" s="69">
        <v>0</v>
      </c>
    </row>
    <row r="214" hidden="1" customHeight="1" spans="1:6">
      <c r="A214" s="157" t="s">
        <v>690</v>
      </c>
      <c r="B214" s="70" t="s">
        <v>377</v>
      </c>
      <c r="C214" s="69">
        <f t="shared" si="23"/>
        <v>0</v>
      </c>
      <c r="D214" s="69">
        <v>0</v>
      </c>
      <c r="E214" s="69">
        <v>0</v>
      </c>
      <c r="F214" s="69">
        <v>0</v>
      </c>
    </row>
    <row r="215" hidden="1" customHeight="1" spans="1:6">
      <c r="A215" s="157" t="s">
        <v>691</v>
      </c>
      <c r="B215" s="70" t="s">
        <v>379</v>
      </c>
      <c r="C215" s="69">
        <f t="shared" si="23"/>
        <v>0</v>
      </c>
      <c r="D215" s="69">
        <v>0</v>
      </c>
      <c r="E215" s="69">
        <v>0</v>
      </c>
      <c r="F215" s="69">
        <v>0</v>
      </c>
    </row>
    <row r="216" hidden="1" customHeight="1" spans="1:6">
      <c r="A216" s="157" t="s">
        <v>692</v>
      </c>
      <c r="B216" s="70" t="s">
        <v>693</v>
      </c>
      <c r="C216" s="69">
        <f t="shared" si="23"/>
        <v>0</v>
      </c>
      <c r="D216" s="69">
        <v>0</v>
      </c>
      <c r="E216" s="69">
        <v>0</v>
      </c>
      <c r="F216" s="69">
        <v>0</v>
      </c>
    </row>
    <row r="217" hidden="1" customHeight="1" spans="1:6">
      <c r="A217" s="157" t="s">
        <v>694</v>
      </c>
      <c r="B217" s="70" t="s">
        <v>393</v>
      </c>
      <c r="C217" s="69">
        <f t="shared" si="23"/>
        <v>0</v>
      </c>
      <c r="D217" s="69">
        <v>0</v>
      </c>
      <c r="E217" s="69">
        <v>0</v>
      </c>
      <c r="F217" s="69">
        <v>0</v>
      </c>
    </row>
    <row r="218" hidden="1" customHeight="1" spans="1:6">
      <c r="A218" s="157" t="s">
        <v>695</v>
      </c>
      <c r="B218" s="70" t="s">
        <v>696</v>
      </c>
      <c r="C218" s="69">
        <f t="shared" si="23"/>
        <v>0</v>
      </c>
      <c r="D218" s="69">
        <v>0</v>
      </c>
      <c r="E218" s="69">
        <v>0</v>
      </c>
      <c r="F218" s="69">
        <v>0</v>
      </c>
    </row>
    <row r="219" hidden="1" customHeight="1" spans="1:6">
      <c r="A219" s="157" t="s">
        <v>697</v>
      </c>
      <c r="B219" s="68" t="s">
        <v>698</v>
      </c>
      <c r="C219" s="69">
        <f>SUM(C220:C233)</f>
        <v>0</v>
      </c>
      <c r="D219" s="69">
        <v>0</v>
      </c>
      <c r="E219" s="69">
        <v>0</v>
      </c>
      <c r="F219" s="69">
        <v>0</v>
      </c>
    </row>
    <row r="220" hidden="1" customHeight="1" spans="1:6">
      <c r="A220" s="157" t="s">
        <v>699</v>
      </c>
      <c r="B220" s="70" t="s">
        <v>375</v>
      </c>
      <c r="C220" s="69">
        <f t="shared" ref="C220:C233" si="24">D220+E220</f>
        <v>0</v>
      </c>
      <c r="D220" s="69">
        <v>0</v>
      </c>
      <c r="E220" s="69">
        <v>0</v>
      </c>
      <c r="F220" s="69">
        <v>0</v>
      </c>
    </row>
    <row r="221" hidden="1" customHeight="1" spans="1:6">
      <c r="A221" s="157" t="s">
        <v>700</v>
      </c>
      <c r="B221" s="70" t="s">
        <v>377</v>
      </c>
      <c r="C221" s="69">
        <f t="shared" si="24"/>
        <v>0</v>
      </c>
      <c r="D221" s="69">
        <v>0</v>
      </c>
      <c r="E221" s="69">
        <v>0</v>
      </c>
      <c r="F221" s="69">
        <v>0</v>
      </c>
    </row>
    <row r="222" hidden="1" customHeight="1" spans="1:6">
      <c r="A222" s="157" t="s">
        <v>701</v>
      </c>
      <c r="B222" s="70" t="s">
        <v>379</v>
      </c>
      <c r="C222" s="69">
        <f t="shared" si="24"/>
        <v>0</v>
      </c>
      <c r="D222" s="69">
        <v>0</v>
      </c>
      <c r="E222" s="69">
        <v>0</v>
      </c>
      <c r="F222" s="69">
        <v>0</v>
      </c>
    </row>
    <row r="223" hidden="1" customHeight="1" spans="1:6">
      <c r="A223" s="157" t="s">
        <v>702</v>
      </c>
      <c r="B223" s="70" t="s">
        <v>703</v>
      </c>
      <c r="C223" s="69">
        <f t="shared" si="24"/>
        <v>0</v>
      </c>
      <c r="D223" s="69">
        <v>0</v>
      </c>
      <c r="E223" s="69">
        <v>0</v>
      </c>
      <c r="F223" s="69">
        <v>0</v>
      </c>
    </row>
    <row r="224" hidden="1" customHeight="1" spans="1:6">
      <c r="A224" s="157" t="s">
        <v>704</v>
      </c>
      <c r="B224" s="70" t="s">
        <v>705</v>
      </c>
      <c r="C224" s="69">
        <f t="shared" si="24"/>
        <v>0</v>
      </c>
      <c r="D224" s="69">
        <v>0</v>
      </c>
      <c r="E224" s="69">
        <v>0</v>
      </c>
      <c r="F224" s="69">
        <v>0</v>
      </c>
    </row>
    <row r="225" hidden="1" customHeight="1" spans="1:6">
      <c r="A225" s="157" t="s">
        <v>706</v>
      </c>
      <c r="B225" s="70" t="s">
        <v>476</v>
      </c>
      <c r="C225" s="69">
        <f t="shared" si="24"/>
        <v>0</v>
      </c>
      <c r="D225" s="69">
        <v>0</v>
      </c>
      <c r="E225" s="69">
        <v>0</v>
      </c>
      <c r="F225" s="69">
        <v>0</v>
      </c>
    </row>
    <row r="226" hidden="1" customHeight="1" spans="1:6">
      <c r="A226" s="157" t="s">
        <v>707</v>
      </c>
      <c r="B226" s="70" t="s">
        <v>708</v>
      </c>
      <c r="C226" s="69">
        <f t="shared" si="24"/>
        <v>0</v>
      </c>
      <c r="D226" s="69">
        <v>0</v>
      </c>
      <c r="E226" s="69">
        <v>0</v>
      </c>
      <c r="F226" s="69">
        <v>0</v>
      </c>
    </row>
    <row r="227" hidden="1" customHeight="1" spans="1:6">
      <c r="A227" s="157" t="s">
        <v>709</v>
      </c>
      <c r="B227" s="70" t="s">
        <v>710</v>
      </c>
      <c r="C227" s="69">
        <f t="shared" si="24"/>
        <v>0</v>
      </c>
      <c r="D227" s="69">
        <v>0</v>
      </c>
      <c r="E227" s="69">
        <v>0</v>
      </c>
      <c r="F227" s="69">
        <v>0</v>
      </c>
    </row>
    <row r="228" hidden="1" customHeight="1" spans="1:6">
      <c r="A228" s="157" t="s">
        <v>711</v>
      </c>
      <c r="B228" s="70" t="s">
        <v>712</v>
      </c>
      <c r="C228" s="69">
        <f t="shared" si="24"/>
        <v>0</v>
      </c>
      <c r="D228" s="69">
        <v>0</v>
      </c>
      <c r="E228" s="69">
        <v>0</v>
      </c>
      <c r="F228" s="69">
        <v>0</v>
      </c>
    </row>
    <row r="229" hidden="1" customHeight="1" spans="1:6">
      <c r="A229" s="157" t="s">
        <v>713</v>
      </c>
      <c r="B229" s="70" t="s">
        <v>714</v>
      </c>
      <c r="C229" s="69">
        <f t="shared" si="24"/>
        <v>0</v>
      </c>
      <c r="D229" s="69">
        <v>0</v>
      </c>
      <c r="E229" s="69">
        <v>0</v>
      </c>
      <c r="F229" s="69">
        <v>0</v>
      </c>
    </row>
    <row r="230" hidden="1" customHeight="1" spans="1:6">
      <c r="A230" s="157" t="s">
        <v>715</v>
      </c>
      <c r="B230" s="70" t="s">
        <v>716</v>
      </c>
      <c r="C230" s="69">
        <f t="shared" si="24"/>
        <v>0</v>
      </c>
      <c r="D230" s="69">
        <v>0</v>
      </c>
      <c r="E230" s="69">
        <v>0</v>
      </c>
      <c r="F230" s="69">
        <v>0</v>
      </c>
    </row>
    <row r="231" hidden="1" customHeight="1" spans="1:6">
      <c r="A231" s="157" t="s">
        <v>717</v>
      </c>
      <c r="B231" s="70" t="s">
        <v>718</v>
      </c>
      <c r="C231" s="69">
        <f t="shared" si="24"/>
        <v>0</v>
      </c>
      <c r="D231" s="69">
        <v>0</v>
      </c>
      <c r="E231" s="69">
        <v>0</v>
      </c>
      <c r="F231" s="69">
        <v>0</v>
      </c>
    </row>
    <row r="232" hidden="1" customHeight="1" spans="1:6">
      <c r="A232" s="157" t="s">
        <v>719</v>
      </c>
      <c r="B232" s="70" t="s">
        <v>393</v>
      </c>
      <c r="C232" s="69">
        <f t="shared" si="24"/>
        <v>0</v>
      </c>
      <c r="D232" s="69">
        <v>0</v>
      </c>
      <c r="E232" s="69">
        <v>0</v>
      </c>
      <c r="F232" s="69">
        <v>0</v>
      </c>
    </row>
    <row r="233" hidden="1" customHeight="1" spans="1:6">
      <c r="A233" s="157" t="s">
        <v>720</v>
      </c>
      <c r="B233" s="70" t="s">
        <v>721</v>
      </c>
      <c r="C233" s="69">
        <f t="shared" si="24"/>
        <v>0</v>
      </c>
      <c r="D233" s="69">
        <v>0</v>
      </c>
      <c r="E233" s="69">
        <v>0</v>
      </c>
      <c r="F233" s="69">
        <v>0</v>
      </c>
    </row>
    <row r="234" hidden="1" customHeight="1" spans="1:6">
      <c r="A234" s="157" t="s">
        <v>722</v>
      </c>
      <c r="B234" s="68" t="s">
        <v>723</v>
      </c>
      <c r="C234" s="69">
        <f>SUM(C235:C236)</f>
        <v>0</v>
      </c>
      <c r="D234" s="69">
        <v>0</v>
      </c>
      <c r="E234" s="69">
        <v>0</v>
      </c>
      <c r="F234" s="69">
        <v>0</v>
      </c>
    </row>
    <row r="235" hidden="1" customHeight="1" spans="1:6">
      <c r="A235" s="157" t="s">
        <v>724</v>
      </c>
      <c r="B235" s="70" t="s">
        <v>725</v>
      </c>
      <c r="C235" s="69">
        <f t="shared" ref="C235:C244" si="25">D235+E235</f>
        <v>0</v>
      </c>
      <c r="D235" s="69">
        <v>0</v>
      </c>
      <c r="E235" s="69">
        <v>0</v>
      </c>
      <c r="F235" s="69">
        <v>0</v>
      </c>
    </row>
    <row r="236" hidden="1" customHeight="1" spans="1:6">
      <c r="A236" s="157" t="s">
        <v>726</v>
      </c>
      <c r="B236" s="70" t="s">
        <v>727</v>
      </c>
      <c r="C236" s="69">
        <f t="shared" si="25"/>
        <v>0</v>
      </c>
      <c r="D236" s="69">
        <v>0</v>
      </c>
      <c r="E236" s="69">
        <v>0</v>
      </c>
      <c r="F236" s="69">
        <v>0</v>
      </c>
    </row>
    <row r="237" hidden="1" customHeight="1" spans="1:6">
      <c r="A237" s="157" t="s">
        <v>728</v>
      </c>
      <c r="B237" s="68" t="s">
        <v>729</v>
      </c>
      <c r="C237" s="69">
        <f>C238+C245+C248+C251+C257+C262+C264+C269+C275</f>
        <v>0</v>
      </c>
      <c r="D237" s="69">
        <v>0</v>
      </c>
      <c r="E237" s="69">
        <v>0</v>
      </c>
      <c r="F237" s="69">
        <v>0</v>
      </c>
    </row>
    <row r="238" hidden="1" customHeight="1" spans="1:6">
      <c r="A238" s="157" t="s">
        <v>730</v>
      </c>
      <c r="B238" s="68" t="s">
        <v>731</v>
      </c>
      <c r="C238" s="69">
        <f>SUM(C239:C244)</f>
        <v>0</v>
      </c>
      <c r="D238" s="69">
        <v>0</v>
      </c>
      <c r="E238" s="69">
        <v>0</v>
      </c>
      <c r="F238" s="69">
        <v>0</v>
      </c>
    </row>
    <row r="239" hidden="1" customHeight="1" spans="1:6">
      <c r="A239" s="157" t="s">
        <v>732</v>
      </c>
      <c r="B239" s="70" t="s">
        <v>375</v>
      </c>
      <c r="C239" s="69">
        <f t="shared" si="25"/>
        <v>0</v>
      </c>
      <c r="D239" s="69">
        <v>0</v>
      </c>
      <c r="E239" s="69">
        <v>0</v>
      </c>
      <c r="F239" s="69">
        <v>0</v>
      </c>
    </row>
    <row r="240" hidden="1" customHeight="1" spans="1:6">
      <c r="A240" s="157" t="s">
        <v>733</v>
      </c>
      <c r="B240" s="70" t="s">
        <v>377</v>
      </c>
      <c r="C240" s="69">
        <f t="shared" si="25"/>
        <v>0</v>
      </c>
      <c r="D240" s="69">
        <v>0</v>
      </c>
      <c r="E240" s="69">
        <v>0</v>
      </c>
      <c r="F240" s="69">
        <v>0</v>
      </c>
    </row>
    <row r="241" hidden="1" customHeight="1" spans="1:6">
      <c r="A241" s="157" t="s">
        <v>734</v>
      </c>
      <c r="B241" s="70" t="s">
        <v>379</v>
      </c>
      <c r="C241" s="69">
        <f t="shared" si="25"/>
        <v>0</v>
      </c>
      <c r="D241" s="69">
        <v>0</v>
      </c>
      <c r="E241" s="69">
        <v>0</v>
      </c>
      <c r="F241" s="69">
        <v>0</v>
      </c>
    </row>
    <row r="242" hidden="1" customHeight="1" spans="1:6">
      <c r="A242" s="157" t="s">
        <v>735</v>
      </c>
      <c r="B242" s="70" t="s">
        <v>635</v>
      </c>
      <c r="C242" s="69">
        <f t="shared" si="25"/>
        <v>0</v>
      </c>
      <c r="D242" s="69">
        <v>0</v>
      </c>
      <c r="E242" s="69">
        <v>0</v>
      </c>
      <c r="F242" s="69">
        <v>0</v>
      </c>
    </row>
    <row r="243" hidden="1" customHeight="1" spans="1:6">
      <c r="A243" s="157" t="s">
        <v>736</v>
      </c>
      <c r="B243" s="70" t="s">
        <v>393</v>
      </c>
      <c r="C243" s="69">
        <f t="shared" si="25"/>
        <v>0</v>
      </c>
      <c r="D243" s="69">
        <v>0</v>
      </c>
      <c r="E243" s="69">
        <v>0</v>
      </c>
      <c r="F243" s="69">
        <v>0</v>
      </c>
    </row>
    <row r="244" hidden="1" customHeight="1" spans="1:6">
      <c r="A244" s="157" t="s">
        <v>737</v>
      </c>
      <c r="B244" s="70" t="s">
        <v>738</v>
      </c>
      <c r="C244" s="69">
        <f t="shared" si="25"/>
        <v>0</v>
      </c>
      <c r="D244" s="69">
        <v>0</v>
      </c>
      <c r="E244" s="69">
        <v>0</v>
      </c>
      <c r="F244" s="69">
        <v>0</v>
      </c>
    </row>
    <row r="245" hidden="1" customHeight="1" spans="1:6">
      <c r="A245" s="157" t="s">
        <v>739</v>
      </c>
      <c r="B245" s="68" t="s">
        <v>740</v>
      </c>
      <c r="C245" s="69">
        <f>SUM(C246:C247)</f>
        <v>0</v>
      </c>
      <c r="D245" s="69">
        <v>0</v>
      </c>
      <c r="E245" s="69">
        <v>0</v>
      </c>
      <c r="F245" s="69">
        <v>0</v>
      </c>
    </row>
    <row r="246" hidden="1" customHeight="1" spans="1:6">
      <c r="A246" s="157" t="s">
        <v>741</v>
      </c>
      <c r="B246" s="70" t="s">
        <v>742</v>
      </c>
      <c r="C246" s="69">
        <f t="shared" ref="C246:C250" si="26">D246+E246</f>
        <v>0</v>
      </c>
      <c r="D246" s="69">
        <v>0</v>
      </c>
      <c r="E246" s="69">
        <v>0</v>
      </c>
      <c r="F246" s="69">
        <v>0</v>
      </c>
    </row>
    <row r="247" hidden="1" customHeight="1" spans="1:6">
      <c r="A247" s="157" t="s">
        <v>743</v>
      </c>
      <c r="B247" s="70" t="s">
        <v>744</v>
      </c>
      <c r="C247" s="69">
        <f t="shared" si="26"/>
        <v>0</v>
      </c>
      <c r="D247" s="69">
        <v>0</v>
      </c>
      <c r="E247" s="69">
        <v>0</v>
      </c>
      <c r="F247" s="69">
        <v>0</v>
      </c>
    </row>
    <row r="248" hidden="1" customHeight="1" spans="1:6">
      <c r="A248" s="157" t="s">
        <v>745</v>
      </c>
      <c r="B248" s="68" t="s">
        <v>746</v>
      </c>
      <c r="C248" s="69">
        <f>SUM(C249:C250)</f>
        <v>0</v>
      </c>
      <c r="D248" s="69">
        <v>0</v>
      </c>
      <c r="E248" s="69">
        <v>0</v>
      </c>
      <c r="F248" s="69">
        <v>0</v>
      </c>
    </row>
    <row r="249" hidden="1" customHeight="1" spans="1:6">
      <c r="A249" s="157" t="s">
        <v>747</v>
      </c>
      <c r="B249" s="70" t="s">
        <v>748</v>
      </c>
      <c r="C249" s="69">
        <f t="shared" si="26"/>
        <v>0</v>
      </c>
      <c r="D249" s="69">
        <v>0</v>
      </c>
      <c r="E249" s="69">
        <v>0</v>
      </c>
      <c r="F249" s="69">
        <v>0</v>
      </c>
    </row>
    <row r="250" hidden="1" customHeight="1" spans="1:6">
      <c r="A250" s="157" t="s">
        <v>749</v>
      </c>
      <c r="B250" s="70" t="s">
        <v>750</v>
      </c>
      <c r="C250" s="69">
        <f t="shared" si="26"/>
        <v>0</v>
      </c>
      <c r="D250" s="69">
        <v>0</v>
      </c>
      <c r="E250" s="69">
        <v>0</v>
      </c>
      <c r="F250" s="69">
        <v>0</v>
      </c>
    </row>
    <row r="251" hidden="1" customHeight="1" spans="1:6">
      <c r="A251" s="157" t="s">
        <v>751</v>
      </c>
      <c r="B251" s="68" t="s">
        <v>752</v>
      </c>
      <c r="C251" s="69">
        <f>SUM(C252:C256)</f>
        <v>0</v>
      </c>
      <c r="D251" s="69">
        <v>0</v>
      </c>
      <c r="E251" s="69">
        <v>0</v>
      </c>
      <c r="F251" s="69">
        <v>0</v>
      </c>
    </row>
    <row r="252" hidden="1" customHeight="1" spans="1:6">
      <c r="A252" s="157" t="s">
        <v>753</v>
      </c>
      <c r="B252" s="70" t="s">
        <v>754</v>
      </c>
      <c r="C252" s="69">
        <f t="shared" ref="C252:C256" si="27">D252+E252</f>
        <v>0</v>
      </c>
      <c r="D252" s="69">
        <v>0</v>
      </c>
      <c r="E252" s="69">
        <v>0</v>
      </c>
      <c r="F252" s="69">
        <v>0</v>
      </c>
    </row>
    <row r="253" hidden="1" customHeight="1" spans="1:6">
      <c r="A253" s="157" t="s">
        <v>755</v>
      </c>
      <c r="B253" s="70" t="s">
        <v>756</v>
      </c>
      <c r="C253" s="69">
        <f t="shared" si="27"/>
        <v>0</v>
      </c>
      <c r="D253" s="69">
        <v>0</v>
      </c>
      <c r="E253" s="69">
        <v>0</v>
      </c>
      <c r="F253" s="69">
        <v>0</v>
      </c>
    </row>
    <row r="254" hidden="1" customHeight="1" spans="1:6">
      <c r="A254" s="157" t="s">
        <v>757</v>
      </c>
      <c r="B254" s="70" t="s">
        <v>758</v>
      </c>
      <c r="C254" s="69">
        <f t="shared" si="27"/>
        <v>0</v>
      </c>
      <c r="D254" s="69">
        <v>0</v>
      </c>
      <c r="E254" s="69">
        <v>0</v>
      </c>
      <c r="F254" s="69">
        <v>0</v>
      </c>
    </row>
    <row r="255" hidden="1" customHeight="1" spans="1:6">
      <c r="A255" s="157" t="s">
        <v>759</v>
      </c>
      <c r="B255" s="70" t="s">
        <v>760</v>
      </c>
      <c r="C255" s="69">
        <f t="shared" si="27"/>
        <v>0</v>
      </c>
      <c r="D255" s="69">
        <v>0</v>
      </c>
      <c r="E255" s="69">
        <v>0</v>
      </c>
      <c r="F255" s="69">
        <v>0</v>
      </c>
    </row>
    <row r="256" hidden="1" customHeight="1" spans="1:6">
      <c r="A256" s="157" t="s">
        <v>761</v>
      </c>
      <c r="B256" s="70" t="s">
        <v>762</v>
      </c>
      <c r="C256" s="69">
        <f t="shared" si="27"/>
        <v>0</v>
      </c>
      <c r="D256" s="69">
        <v>0</v>
      </c>
      <c r="E256" s="69">
        <v>0</v>
      </c>
      <c r="F256" s="69">
        <v>0</v>
      </c>
    </row>
    <row r="257" hidden="1" customHeight="1" spans="1:6">
      <c r="A257" s="157" t="s">
        <v>763</v>
      </c>
      <c r="B257" s="68" t="s">
        <v>764</v>
      </c>
      <c r="C257" s="69">
        <f>SUM(C258:C261)</f>
        <v>0</v>
      </c>
      <c r="D257" s="69">
        <v>0</v>
      </c>
      <c r="E257" s="69">
        <v>0</v>
      </c>
      <c r="F257" s="69">
        <v>0</v>
      </c>
    </row>
    <row r="258" hidden="1" customHeight="1" spans="1:6">
      <c r="A258" s="157" t="s">
        <v>765</v>
      </c>
      <c r="B258" s="70" t="s">
        <v>766</v>
      </c>
      <c r="C258" s="69">
        <f t="shared" ref="C258:C261" si="28">D258+E258</f>
        <v>0</v>
      </c>
      <c r="D258" s="69">
        <v>0</v>
      </c>
      <c r="E258" s="69">
        <v>0</v>
      </c>
      <c r="F258" s="69">
        <v>0</v>
      </c>
    </row>
    <row r="259" hidden="1" customHeight="1" spans="1:6">
      <c r="A259" s="157" t="s">
        <v>767</v>
      </c>
      <c r="B259" s="70" t="s">
        <v>768</v>
      </c>
      <c r="C259" s="69">
        <f t="shared" si="28"/>
        <v>0</v>
      </c>
      <c r="D259" s="69">
        <v>0</v>
      </c>
      <c r="E259" s="69">
        <v>0</v>
      </c>
      <c r="F259" s="69">
        <v>0</v>
      </c>
    </row>
    <row r="260" hidden="1" customHeight="1" spans="1:6">
      <c r="A260" s="157" t="s">
        <v>769</v>
      </c>
      <c r="B260" s="70" t="s">
        <v>770</v>
      </c>
      <c r="C260" s="69">
        <f t="shared" si="28"/>
        <v>0</v>
      </c>
      <c r="D260" s="69">
        <v>0</v>
      </c>
      <c r="E260" s="69">
        <v>0</v>
      </c>
      <c r="F260" s="69">
        <v>0</v>
      </c>
    </row>
    <row r="261" hidden="1" customHeight="1" spans="1:6">
      <c r="A261" s="157" t="s">
        <v>771</v>
      </c>
      <c r="B261" s="70" t="s">
        <v>772</v>
      </c>
      <c r="C261" s="69">
        <f t="shared" si="28"/>
        <v>0</v>
      </c>
      <c r="D261" s="69">
        <v>0</v>
      </c>
      <c r="E261" s="69">
        <v>0</v>
      </c>
      <c r="F261" s="69">
        <v>0</v>
      </c>
    </row>
    <row r="262" hidden="1" customHeight="1" spans="1:6">
      <c r="A262" s="157" t="s">
        <v>773</v>
      </c>
      <c r="B262" s="68" t="s">
        <v>774</v>
      </c>
      <c r="C262" s="69">
        <f>C263</f>
        <v>0</v>
      </c>
      <c r="D262" s="69">
        <v>0</v>
      </c>
      <c r="E262" s="69">
        <v>0</v>
      </c>
      <c r="F262" s="69">
        <v>0</v>
      </c>
    </row>
    <row r="263" hidden="1" customHeight="1" spans="1:6">
      <c r="A263" s="157" t="s">
        <v>775</v>
      </c>
      <c r="B263" s="70" t="s">
        <v>776</v>
      </c>
      <c r="C263" s="69">
        <f t="shared" ref="C263:C268" si="29">D263+E263</f>
        <v>0</v>
      </c>
      <c r="D263" s="69">
        <v>0</v>
      </c>
      <c r="E263" s="69">
        <v>0</v>
      </c>
      <c r="F263" s="69">
        <v>0</v>
      </c>
    </row>
    <row r="264" hidden="1" customHeight="1" spans="1:6">
      <c r="A264" s="157" t="s">
        <v>777</v>
      </c>
      <c r="B264" s="68" t="s">
        <v>778</v>
      </c>
      <c r="C264" s="69">
        <f>SUM(C265:C268)</f>
        <v>0</v>
      </c>
      <c r="D264" s="69">
        <v>0</v>
      </c>
      <c r="E264" s="69">
        <v>0</v>
      </c>
      <c r="F264" s="69">
        <v>0</v>
      </c>
    </row>
    <row r="265" hidden="1" customHeight="1" spans="1:6">
      <c r="A265" s="157" t="s">
        <v>779</v>
      </c>
      <c r="B265" s="70" t="s">
        <v>780</v>
      </c>
      <c r="C265" s="69">
        <f t="shared" si="29"/>
        <v>0</v>
      </c>
      <c r="D265" s="69">
        <v>0</v>
      </c>
      <c r="E265" s="69">
        <v>0</v>
      </c>
      <c r="F265" s="69">
        <v>0</v>
      </c>
    </row>
    <row r="266" hidden="1" customHeight="1" spans="1:6">
      <c r="A266" s="157" t="s">
        <v>781</v>
      </c>
      <c r="B266" s="70" t="s">
        <v>782</v>
      </c>
      <c r="C266" s="69">
        <f t="shared" si="29"/>
        <v>0</v>
      </c>
      <c r="D266" s="69">
        <v>0</v>
      </c>
      <c r="E266" s="69">
        <v>0</v>
      </c>
      <c r="F266" s="69">
        <v>0</v>
      </c>
    </row>
    <row r="267" hidden="1" customHeight="1" spans="1:6">
      <c r="A267" s="157" t="s">
        <v>783</v>
      </c>
      <c r="B267" s="70" t="s">
        <v>784</v>
      </c>
      <c r="C267" s="69">
        <f t="shared" si="29"/>
        <v>0</v>
      </c>
      <c r="D267" s="69">
        <v>0</v>
      </c>
      <c r="E267" s="69">
        <v>0</v>
      </c>
      <c r="F267" s="69">
        <v>0</v>
      </c>
    </row>
    <row r="268" hidden="1" customHeight="1" spans="1:6">
      <c r="A268" s="157" t="s">
        <v>785</v>
      </c>
      <c r="B268" s="70" t="s">
        <v>786</v>
      </c>
      <c r="C268" s="69">
        <f t="shared" si="29"/>
        <v>0</v>
      </c>
      <c r="D268" s="69">
        <v>0</v>
      </c>
      <c r="E268" s="69">
        <v>0</v>
      </c>
      <c r="F268" s="69">
        <v>0</v>
      </c>
    </row>
    <row r="269" hidden="1" customHeight="1" spans="1:6">
      <c r="A269" s="157" t="s">
        <v>787</v>
      </c>
      <c r="B269" s="68" t="s">
        <v>788</v>
      </c>
      <c r="C269" s="69">
        <f>SUM(C270:C274)</f>
        <v>0</v>
      </c>
      <c r="D269" s="69">
        <v>0</v>
      </c>
      <c r="E269" s="69">
        <v>0</v>
      </c>
      <c r="F269" s="69">
        <v>0</v>
      </c>
    </row>
    <row r="270" hidden="1" customHeight="1" spans="1:6">
      <c r="A270" s="157" t="s">
        <v>789</v>
      </c>
      <c r="B270" s="70" t="s">
        <v>375</v>
      </c>
      <c r="C270" s="69">
        <f t="shared" ref="C270:C274" si="30">D270+E270</f>
        <v>0</v>
      </c>
      <c r="D270" s="69">
        <v>0</v>
      </c>
      <c r="E270" s="69">
        <v>0</v>
      </c>
      <c r="F270" s="69">
        <v>0</v>
      </c>
    </row>
    <row r="271" hidden="1" customHeight="1" spans="1:6">
      <c r="A271" s="157" t="s">
        <v>790</v>
      </c>
      <c r="B271" s="70" t="s">
        <v>377</v>
      </c>
      <c r="C271" s="69">
        <f t="shared" si="30"/>
        <v>0</v>
      </c>
      <c r="D271" s="69">
        <v>0</v>
      </c>
      <c r="E271" s="69">
        <v>0</v>
      </c>
      <c r="F271" s="69">
        <v>0</v>
      </c>
    </row>
    <row r="272" hidden="1" customHeight="1" spans="1:6">
      <c r="A272" s="157" t="s">
        <v>791</v>
      </c>
      <c r="B272" s="70" t="s">
        <v>379</v>
      </c>
      <c r="C272" s="69">
        <f t="shared" si="30"/>
        <v>0</v>
      </c>
      <c r="D272" s="69">
        <v>0</v>
      </c>
      <c r="E272" s="69">
        <v>0</v>
      </c>
      <c r="F272" s="69">
        <v>0</v>
      </c>
    </row>
    <row r="273" hidden="1" customHeight="1" spans="1:6">
      <c r="A273" s="157" t="s">
        <v>792</v>
      </c>
      <c r="B273" s="70" t="s">
        <v>393</v>
      </c>
      <c r="C273" s="69">
        <f t="shared" si="30"/>
        <v>0</v>
      </c>
      <c r="D273" s="69">
        <v>0</v>
      </c>
      <c r="E273" s="69">
        <v>0</v>
      </c>
      <c r="F273" s="69">
        <v>0</v>
      </c>
    </row>
    <row r="274" hidden="1" customHeight="1" spans="1:6">
      <c r="A274" s="157" t="s">
        <v>793</v>
      </c>
      <c r="B274" s="70" t="s">
        <v>794</v>
      </c>
      <c r="C274" s="69">
        <f t="shared" si="30"/>
        <v>0</v>
      </c>
      <c r="D274" s="69">
        <v>0</v>
      </c>
      <c r="E274" s="69">
        <v>0</v>
      </c>
      <c r="F274" s="69">
        <v>0</v>
      </c>
    </row>
    <row r="275" hidden="1" customHeight="1" spans="1:6">
      <c r="A275" s="157" t="s">
        <v>795</v>
      </c>
      <c r="B275" s="68" t="s">
        <v>796</v>
      </c>
      <c r="C275" s="66">
        <f t="shared" ref="C275:C280" si="31">C276</f>
        <v>0</v>
      </c>
      <c r="D275" s="66">
        <v>0</v>
      </c>
      <c r="E275" s="66">
        <v>0</v>
      </c>
      <c r="F275" s="66">
        <v>0</v>
      </c>
    </row>
    <row r="276" hidden="1" customHeight="1" spans="1:6">
      <c r="A276" s="157" t="s">
        <v>797</v>
      </c>
      <c r="B276" s="68" t="s">
        <v>798</v>
      </c>
      <c r="C276" s="69">
        <f t="shared" ref="C276:C281" si="32">D276+E276</f>
        <v>0</v>
      </c>
      <c r="D276" s="69">
        <v>0</v>
      </c>
      <c r="E276" s="69">
        <v>0</v>
      </c>
      <c r="F276" s="69">
        <v>0</v>
      </c>
    </row>
    <row r="277" hidden="1" customHeight="1" spans="1:6">
      <c r="A277" s="157" t="s">
        <v>799</v>
      </c>
      <c r="B277" s="68" t="s">
        <v>800</v>
      </c>
      <c r="C277" s="158">
        <f>SUM(C278,C280,C282,C284,C294)</f>
        <v>0</v>
      </c>
      <c r="D277" s="158">
        <v>0</v>
      </c>
      <c r="E277" s="158">
        <v>0</v>
      </c>
      <c r="F277" s="158">
        <v>0</v>
      </c>
    </row>
    <row r="278" hidden="1" customHeight="1" spans="1:6">
      <c r="A278" s="157" t="s">
        <v>801</v>
      </c>
      <c r="B278" s="68" t="s">
        <v>802</v>
      </c>
      <c r="C278" s="69">
        <f t="shared" si="31"/>
        <v>0</v>
      </c>
      <c r="D278" s="69">
        <v>0</v>
      </c>
      <c r="E278" s="69">
        <v>0</v>
      </c>
      <c r="F278" s="69">
        <v>0</v>
      </c>
    </row>
    <row r="279" hidden="1" customHeight="1" spans="1:6">
      <c r="A279" s="157" t="s">
        <v>803</v>
      </c>
      <c r="B279" s="70" t="s">
        <v>804</v>
      </c>
      <c r="C279" s="69">
        <f t="shared" si="32"/>
        <v>0</v>
      </c>
      <c r="D279" s="69">
        <v>0</v>
      </c>
      <c r="E279" s="69">
        <v>0</v>
      </c>
      <c r="F279" s="69">
        <v>0</v>
      </c>
    </row>
    <row r="280" hidden="1" customHeight="1" spans="1:6">
      <c r="A280" s="157" t="s">
        <v>805</v>
      </c>
      <c r="B280" s="68" t="s">
        <v>806</v>
      </c>
      <c r="C280" s="69">
        <f t="shared" si="31"/>
        <v>0</v>
      </c>
      <c r="D280" s="69">
        <v>0</v>
      </c>
      <c r="E280" s="69">
        <v>0</v>
      </c>
      <c r="F280" s="69">
        <v>0</v>
      </c>
    </row>
    <row r="281" hidden="1" customHeight="1" spans="1:6">
      <c r="A281" s="157" t="s">
        <v>807</v>
      </c>
      <c r="B281" s="70" t="s">
        <v>808</v>
      </c>
      <c r="C281" s="69">
        <f t="shared" si="32"/>
        <v>0</v>
      </c>
      <c r="D281" s="69">
        <v>0</v>
      </c>
      <c r="E281" s="69">
        <v>0</v>
      </c>
      <c r="F281" s="69">
        <v>0</v>
      </c>
    </row>
    <row r="282" hidden="1" customHeight="1" spans="1:6">
      <c r="A282" s="157" t="s">
        <v>809</v>
      </c>
      <c r="B282" s="68" t="s">
        <v>810</v>
      </c>
      <c r="C282" s="69">
        <f>C283</f>
        <v>0</v>
      </c>
      <c r="D282" s="69">
        <v>0</v>
      </c>
      <c r="E282" s="69">
        <v>0</v>
      </c>
      <c r="F282" s="69">
        <v>0</v>
      </c>
    </row>
    <row r="283" hidden="1" customHeight="1" spans="1:6">
      <c r="A283" s="157" t="s">
        <v>811</v>
      </c>
      <c r="B283" s="70" t="s">
        <v>812</v>
      </c>
      <c r="C283" s="69">
        <f t="shared" ref="C283:C293" si="33">D283+E283</f>
        <v>0</v>
      </c>
      <c r="D283" s="69">
        <v>0</v>
      </c>
      <c r="E283" s="69">
        <v>0</v>
      </c>
      <c r="F283" s="69">
        <v>0</v>
      </c>
    </row>
    <row r="284" hidden="1" customHeight="1" spans="1:6">
      <c r="A284" s="157" t="s">
        <v>813</v>
      </c>
      <c r="B284" s="68" t="s">
        <v>814</v>
      </c>
      <c r="C284" s="69">
        <f>SUM(C285:C293)</f>
        <v>0</v>
      </c>
      <c r="D284" s="69">
        <v>0</v>
      </c>
      <c r="E284" s="69">
        <v>0</v>
      </c>
      <c r="F284" s="69">
        <v>0</v>
      </c>
    </row>
    <row r="285" hidden="1" customHeight="1" spans="1:6">
      <c r="A285" s="157" t="s">
        <v>815</v>
      </c>
      <c r="B285" s="70" t="s">
        <v>816</v>
      </c>
      <c r="C285" s="69">
        <f t="shared" si="33"/>
        <v>0</v>
      </c>
      <c r="D285" s="69">
        <v>0</v>
      </c>
      <c r="E285" s="69">
        <v>0</v>
      </c>
      <c r="F285" s="69">
        <v>0</v>
      </c>
    </row>
    <row r="286" hidden="1" customHeight="1" spans="1:6">
      <c r="A286" s="157" t="s">
        <v>817</v>
      </c>
      <c r="B286" s="70" t="s">
        <v>818</v>
      </c>
      <c r="C286" s="69">
        <f t="shared" si="33"/>
        <v>0</v>
      </c>
      <c r="D286" s="69">
        <v>0</v>
      </c>
      <c r="E286" s="69">
        <v>0</v>
      </c>
      <c r="F286" s="69">
        <v>0</v>
      </c>
    </row>
    <row r="287" hidden="1" customHeight="1" spans="1:6">
      <c r="A287" s="157" t="s">
        <v>819</v>
      </c>
      <c r="B287" s="70" t="s">
        <v>820</v>
      </c>
      <c r="C287" s="69">
        <f t="shared" si="33"/>
        <v>0</v>
      </c>
      <c r="D287" s="69">
        <v>0</v>
      </c>
      <c r="E287" s="69">
        <v>0</v>
      </c>
      <c r="F287" s="69">
        <v>0</v>
      </c>
    </row>
    <row r="288" hidden="1" customHeight="1" spans="1:6">
      <c r="A288" s="157" t="s">
        <v>821</v>
      </c>
      <c r="B288" s="70" t="s">
        <v>822</v>
      </c>
      <c r="C288" s="69">
        <f t="shared" si="33"/>
        <v>0</v>
      </c>
      <c r="D288" s="69">
        <v>0</v>
      </c>
      <c r="E288" s="69">
        <v>0</v>
      </c>
      <c r="F288" s="69">
        <v>0</v>
      </c>
    </row>
    <row r="289" hidden="1" customHeight="1" spans="1:6">
      <c r="A289" s="157" t="s">
        <v>823</v>
      </c>
      <c r="B289" s="70" t="s">
        <v>824</v>
      </c>
      <c r="C289" s="69">
        <f t="shared" si="33"/>
        <v>0</v>
      </c>
      <c r="D289" s="69">
        <v>0</v>
      </c>
      <c r="E289" s="69">
        <v>0</v>
      </c>
      <c r="F289" s="69">
        <v>0</v>
      </c>
    </row>
    <row r="290" hidden="1" customHeight="1" spans="1:6">
      <c r="A290" s="157" t="s">
        <v>825</v>
      </c>
      <c r="B290" s="70" t="s">
        <v>826</v>
      </c>
      <c r="C290" s="69">
        <f t="shared" si="33"/>
        <v>0</v>
      </c>
      <c r="D290" s="69">
        <v>0</v>
      </c>
      <c r="E290" s="69">
        <v>0</v>
      </c>
      <c r="F290" s="69">
        <v>0</v>
      </c>
    </row>
    <row r="291" hidden="1" customHeight="1" spans="1:6">
      <c r="A291" s="157" t="s">
        <v>827</v>
      </c>
      <c r="B291" s="70" t="s">
        <v>828</v>
      </c>
      <c r="C291" s="69">
        <f t="shared" si="33"/>
        <v>0</v>
      </c>
      <c r="D291" s="69">
        <v>0</v>
      </c>
      <c r="E291" s="69">
        <v>0</v>
      </c>
      <c r="F291" s="69">
        <v>0</v>
      </c>
    </row>
    <row r="292" hidden="1" customHeight="1" spans="1:6">
      <c r="A292" s="157" t="s">
        <v>829</v>
      </c>
      <c r="B292" s="70" t="s">
        <v>830</v>
      </c>
      <c r="C292" s="69">
        <f t="shared" si="33"/>
        <v>0</v>
      </c>
      <c r="D292" s="69">
        <v>0</v>
      </c>
      <c r="E292" s="69">
        <v>0</v>
      </c>
      <c r="F292" s="69">
        <v>0</v>
      </c>
    </row>
    <row r="293" hidden="1" customHeight="1" spans="1:6">
      <c r="A293" s="157" t="s">
        <v>831</v>
      </c>
      <c r="B293" s="70" t="s">
        <v>832</v>
      </c>
      <c r="C293" s="69">
        <f t="shared" si="33"/>
        <v>0</v>
      </c>
      <c r="D293" s="69">
        <v>0</v>
      </c>
      <c r="E293" s="69">
        <v>0</v>
      </c>
      <c r="F293" s="69">
        <v>0</v>
      </c>
    </row>
    <row r="294" hidden="1" customHeight="1" spans="1:6">
      <c r="A294" s="157" t="s">
        <v>833</v>
      </c>
      <c r="B294" s="68" t="s">
        <v>834</v>
      </c>
      <c r="C294" s="69">
        <f>C295</f>
        <v>0</v>
      </c>
      <c r="D294" s="69">
        <v>0</v>
      </c>
      <c r="E294" s="69">
        <v>0</v>
      </c>
      <c r="F294" s="69">
        <v>0</v>
      </c>
    </row>
    <row r="295" hidden="1" customHeight="1" spans="1:6">
      <c r="A295" s="157" t="s">
        <v>835</v>
      </c>
      <c r="B295" s="70" t="s">
        <v>836</v>
      </c>
      <c r="C295" s="69">
        <f t="shared" ref="C295:C299" si="34">D295+E295</f>
        <v>0</v>
      </c>
      <c r="D295" s="69">
        <v>0</v>
      </c>
      <c r="E295" s="69">
        <v>0</v>
      </c>
      <c r="F295" s="69">
        <v>0</v>
      </c>
    </row>
    <row r="296" hidden="1" customHeight="1" spans="1:6">
      <c r="A296" s="157" t="s">
        <v>837</v>
      </c>
      <c r="B296" s="68" t="s">
        <v>838</v>
      </c>
      <c r="C296" s="69">
        <f>C297+C300+C311+C318+C326+C335+C349+C359+C369+C377+C383</f>
        <v>0</v>
      </c>
      <c r="D296" s="69">
        <v>0</v>
      </c>
      <c r="E296" s="69">
        <v>0</v>
      </c>
      <c r="F296" s="69">
        <v>0</v>
      </c>
    </row>
    <row r="297" hidden="1" customHeight="1" spans="1:6">
      <c r="A297" s="157" t="s">
        <v>839</v>
      </c>
      <c r="B297" s="68" t="s">
        <v>840</v>
      </c>
      <c r="C297" s="69">
        <f>SUM(C298:C299)</f>
        <v>0</v>
      </c>
      <c r="D297" s="69">
        <v>0</v>
      </c>
      <c r="E297" s="69">
        <v>0</v>
      </c>
      <c r="F297" s="69">
        <v>0</v>
      </c>
    </row>
    <row r="298" hidden="1" customHeight="1" spans="1:6">
      <c r="A298" s="157" t="s">
        <v>841</v>
      </c>
      <c r="B298" s="70" t="s">
        <v>842</v>
      </c>
      <c r="C298" s="69">
        <f t="shared" si="34"/>
        <v>0</v>
      </c>
      <c r="D298" s="69">
        <v>0</v>
      </c>
      <c r="E298" s="69">
        <v>0</v>
      </c>
      <c r="F298" s="69">
        <v>0</v>
      </c>
    </row>
    <row r="299" hidden="1" customHeight="1" spans="1:6">
      <c r="A299" s="157" t="s">
        <v>843</v>
      </c>
      <c r="B299" s="70" t="s">
        <v>844</v>
      </c>
      <c r="C299" s="69">
        <f t="shared" si="34"/>
        <v>0</v>
      </c>
      <c r="D299" s="69">
        <v>0</v>
      </c>
      <c r="E299" s="69">
        <v>0</v>
      </c>
      <c r="F299" s="69">
        <v>0</v>
      </c>
    </row>
    <row r="300" hidden="1" customHeight="1" spans="1:6">
      <c r="A300" s="157" t="s">
        <v>845</v>
      </c>
      <c r="B300" s="68" t="s">
        <v>846</v>
      </c>
      <c r="C300" s="69">
        <f>SUM(C301:C310)</f>
        <v>0</v>
      </c>
      <c r="D300" s="69">
        <v>0</v>
      </c>
      <c r="E300" s="69">
        <v>0</v>
      </c>
      <c r="F300" s="69">
        <v>0</v>
      </c>
    </row>
    <row r="301" hidden="1" customHeight="1" spans="1:6">
      <c r="A301" s="157" t="s">
        <v>847</v>
      </c>
      <c r="B301" s="70" t="s">
        <v>375</v>
      </c>
      <c r="C301" s="69">
        <f t="shared" ref="C301:C310" si="35">D301+E301</f>
        <v>0</v>
      </c>
      <c r="D301" s="69">
        <v>0</v>
      </c>
      <c r="E301" s="69">
        <v>0</v>
      </c>
      <c r="F301" s="69">
        <v>0</v>
      </c>
    </row>
    <row r="302" hidden="1" customHeight="1" spans="1:6">
      <c r="A302" s="157" t="s">
        <v>848</v>
      </c>
      <c r="B302" s="70" t="s">
        <v>377</v>
      </c>
      <c r="C302" s="69">
        <f t="shared" si="35"/>
        <v>0</v>
      </c>
      <c r="D302" s="69">
        <v>0</v>
      </c>
      <c r="E302" s="69">
        <v>0</v>
      </c>
      <c r="F302" s="69">
        <v>0</v>
      </c>
    </row>
    <row r="303" hidden="1" customHeight="1" spans="1:6">
      <c r="A303" s="157" t="s">
        <v>849</v>
      </c>
      <c r="B303" s="70" t="s">
        <v>379</v>
      </c>
      <c r="C303" s="69">
        <f t="shared" si="35"/>
        <v>0</v>
      </c>
      <c r="D303" s="69">
        <v>0</v>
      </c>
      <c r="E303" s="69">
        <v>0</v>
      </c>
      <c r="F303" s="69">
        <v>0</v>
      </c>
    </row>
    <row r="304" hidden="1" customHeight="1" spans="1:6">
      <c r="A304" s="159" t="s">
        <v>850</v>
      </c>
      <c r="B304" s="160" t="s">
        <v>476</v>
      </c>
      <c r="C304" s="69">
        <f t="shared" si="35"/>
        <v>0</v>
      </c>
      <c r="D304" s="69">
        <v>0</v>
      </c>
      <c r="E304" s="69">
        <v>0</v>
      </c>
      <c r="F304" s="69">
        <v>0</v>
      </c>
    </row>
    <row r="305" hidden="1" customHeight="1" spans="1:6">
      <c r="A305" s="157" t="s">
        <v>851</v>
      </c>
      <c r="B305" s="70" t="s">
        <v>852</v>
      </c>
      <c r="C305" s="69">
        <f t="shared" si="35"/>
        <v>0</v>
      </c>
      <c r="D305" s="69">
        <v>0</v>
      </c>
      <c r="E305" s="69">
        <v>0</v>
      </c>
      <c r="F305" s="69">
        <v>0</v>
      </c>
    </row>
    <row r="306" hidden="1" customHeight="1" spans="1:6">
      <c r="A306" s="157" t="s">
        <v>853</v>
      </c>
      <c r="B306" s="70" t="s">
        <v>854</v>
      </c>
      <c r="C306" s="69">
        <f t="shared" si="35"/>
        <v>0</v>
      </c>
      <c r="D306" s="69">
        <v>0</v>
      </c>
      <c r="E306" s="69">
        <v>0</v>
      </c>
      <c r="F306" s="69">
        <v>0</v>
      </c>
    </row>
    <row r="307" hidden="1" customHeight="1" spans="1:6">
      <c r="A307" s="157" t="s">
        <v>855</v>
      </c>
      <c r="B307" s="70" t="s">
        <v>856</v>
      </c>
      <c r="C307" s="69">
        <f t="shared" si="35"/>
        <v>0</v>
      </c>
      <c r="D307" s="69">
        <v>0</v>
      </c>
      <c r="E307" s="69">
        <v>0</v>
      </c>
      <c r="F307" s="69">
        <v>0</v>
      </c>
    </row>
    <row r="308" hidden="1" customHeight="1" spans="1:6">
      <c r="A308" s="157" t="s">
        <v>857</v>
      </c>
      <c r="B308" s="70" t="s">
        <v>858</v>
      </c>
      <c r="C308" s="69">
        <f t="shared" si="35"/>
        <v>0</v>
      </c>
      <c r="D308" s="69">
        <v>0</v>
      </c>
      <c r="E308" s="69">
        <v>0</v>
      </c>
      <c r="F308" s="69">
        <v>0</v>
      </c>
    </row>
    <row r="309" hidden="1" customHeight="1" spans="1:6">
      <c r="A309" s="157" t="s">
        <v>859</v>
      </c>
      <c r="B309" s="70" t="s">
        <v>393</v>
      </c>
      <c r="C309" s="69">
        <f t="shared" si="35"/>
        <v>0</v>
      </c>
      <c r="D309" s="69">
        <v>0</v>
      </c>
      <c r="E309" s="69">
        <v>0</v>
      </c>
      <c r="F309" s="69">
        <v>0</v>
      </c>
    </row>
    <row r="310" hidden="1" customHeight="1" spans="1:6">
      <c r="A310" s="157" t="s">
        <v>860</v>
      </c>
      <c r="B310" s="70" t="s">
        <v>861</v>
      </c>
      <c r="C310" s="69">
        <f t="shared" si="35"/>
        <v>0</v>
      </c>
      <c r="D310" s="69">
        <v>0</v>
      </c>
      <c r="E310" s="69">
        <v>0</v>
      </c>
      <c r="F310" s="69">
        <v>0</v>
      </c>
    </row>
    <row r="311" hidden="1" customHeight="1" spans="1:6">
      <c r="A311" s="157" t="s">
        <v>862</v>
      </c>
      <c r="B311" s="68" t="s">
        <v>863</v>
      </c>
      <c r="C311" s="69">
        <f>SUM(C312:C317)</f>
        <v>0</v>
      </c>
      <c r="D311" s="69">
        <v>0</v>
      </c>
      <c r="E311" s="69">
        <v>0</v>
      </c>
      <c r="F311" s="69">
        <v>0</v>
      </c>
    </row>
    <row r="312" hidden="1" customHeight="1" spans="1:6">
      <c r="A312" s="157" t="s">
        <v>864</v>
      </c>
      <c r="B312" s="70" t="s">
        <v>375</v>
      </c>
      <c r="C312" s="69">
        <f t="shared" ref="C312:C317" si="36">D312+E312</f>
        <v>0</v>
      </c>
      <c r="D312" s="69">
        <v>0</v>
      </c>
      <c r="E312" s="69">
        <v>0</v>
      </c>
      <c r="F312" s="69">
        <v>0</v>
      </c>
    </row>
    <row r="313" hidden="1" customHeight="1" spans="1:6">
      <c r="A313" s="157" t="s">
        <v>865</v>
      </c>
      <c r="B313" s="70" t="s">
        <v>377</v>
      </c>
      <c r="C313" s="69">
        <f t="shared" si="36"/>
        <v>0</v>
      </c>
      <c r="D313" s="69">
        <v>0</v>
      </c>
      <c r="E313" s="69">
        <v>0</v>
      </c>
      <c r="F313" s="69">
        <v>0</v>
      </c>
    </row>
    <row r="314" hidden="1" customHeight="1" spans="1:6">
      <c r="A314" s="157" t="s">
        <v>866</v>
      </c>
      <c r="B314" s="70" t="s">
        <v>379</v>
      </c>
      <c r="C314" s="69">
        <f t="shared" si="36"/>
        <v>0</v>
      </c>
      <c r="D314" s="69">
        <v>0</v>
      </c>
      <c r="E314" s="69">
        <v>0</v>
      </c>
      <c r="F314" s="69">
        <v>0</v>
      </c>
    </row>
    <row r="315" hidden="1" customHeight="1" spans="1:6">
      <c r="A315" s="157" t="s">
        <v>867</v>
      </c>
      <c r="B315" s="70" t="s">
        <v>868</v>
      </c>
      <c r="C315" s="69">
        <f t="shared" si="36"/>
        <v>0</v>
      </c>
      <c r="D315" s="69">
        <v>0</v>
      </c>
      <c r="E315" s="69">
        <v>0</v>
      </c>
      <c r="F315" s="69">
        <v>0</v>
      </c>
    </row>
    <row r="316" hidden="1" customHeight="1" spans="1:6">
      <c r="A316" s="157" t="s">
        <v>869</v>
      </c>
      <c r="B316" s="70" t="s">
        <v>393</v>
      </c>
      <c r="C316" s="69">
        <f t="shared" si="36"/>
        <v>0</v>
      </c>
      <c r="D316" s="69">
        <v>0</v>
      </c>
      <c r="E316" s="69">
        <v>0</v>
      </c>
      <c r="F316" s="69">
        <v>0</v>
      </c>
    </row>
    <row r="317" hidden="1" customHeight="1" spans="1:6">
      <c r="A317" s="157" t="s">
        <v>870</v>
      </c>
      <c r="B317" s="70" t="s">
        <v>871</v>
      </c>
      <c r="C317" s="69">
        <f t="shared" si="36"/>
        <v>0</v>
      </c>
      <c r="D317" s="69">
        <v>0</v>
      </c>
      <c r="E317" s="69">
        <v>0</v>
      </c>
      <c r="F317" s="69">
        <v>0</v>
      </c>
    </row>
    <row r="318" hidden="1" customHeight="1" spans="1:6">
      <c r="A318" s="157" t="s">
        <v>872</v>
      </c>
      <c r="B318" s="68" t="s">
        <v>873</v>
      </c>
      <c r="C318" s="69">
        <f>SUM(C319:C325)</f>
        <v>0</v>
      </c>
      <c r="D318" s="69">
        <v>0</v>
      </c>
      <c r="E318" s="69">
        <v>0</v>
      </c>
      <c r="F318" s="69">
        <v>0</v>
      </c>
    </row>
    <row r="319" hidden="1" customHeight="1" spans="1:6">
      <c r="A319" s="157" t="s">
        <v>874</v>
      </c>
      <c r="B319" s="70" t="s">
        <v>375</v>
      </c>
      <c r="C319" s="69">
        <f t="shared" ref="C319:C325" si="37">D319+E319</f>
        <v>0</v>
      </c>
      <c r="D319" s="69">
        <v>0</v>
      </c>
      <c r="E319" s="69">
        <v>0</v>
      </c>
      <c r="F319" s="69">
        <v>0</v>
      </c>
    </row>
    <row r="320" hidden="1" customHeight="1" spans="1:6">
      <c r="A320" s="157" t="s">
        <v>875</v>
      </c>
      <c r="B320" s="70" t="s">
        <v>377</v>
      </c>
      <c r="C320" s="69">
        <f t="shared" si="37"/>
        <v>0</v>
      </c>
      <c r="D320" s="69">
        <v>0</v>
      </c>
      <c r="E320" s="69">
        <v>0</v>
      </c>
      <c r="F320" s="69">
        <v>0</v>
      </c>
    </row>
    <row r="321" hidden="1" customHeight="1" spans="1:6">
      <c r="A321" s="157" t="s">
        <v>876</v>
      </c>
      <c r="B321" s="70" t="s">
        <v>379</v>
      </c>
      <c r="C321" s="69">
        <f t="shared" si="37"/>
        <v>0</v>
      </c>
      <c r="D321" s="69">
        <v>0</v>
      </c>
      <c r="E321" s="69">
        <v>0</v>
      </c>
      <c r="F321" s="69">
        <v>0</v>
      </c>
    </row>
    <row r="322" hidden="1" customHeight="1" spans="1:6">
      <c r="A322" s="157" t="s">
        <v>877</v>
      </c>
      <c r="B322" s="70" t="s">
        <v>878</v>
      </c>
      <c r="C322" s="69">
        <f t="shared" si="37"/>
        <v>0</v>
      </c>
      <c r="D322" s="69">
        <v>0</v>
      </c>
      <c r="E322" s="69">
        <v>0</v>
      </c>
      <c r="F322" s="69">
        <v>0</v>
      </c>
    </row>
    <row r="323" hidden="1" customHeight="1" spans="1:6">
      <c r="A323" s="157" t="s">
        <v>879</v>
      </c>
      <c r="B323" s="70" t="s">
        <v>880</v>
      </c>
      <c r="C323" s="69">
        <f t="shared" si="37"/>
        <v>0</v>
      </c>
      <c r="D323" s="69">
        <v>0</v>
      </c>
      <c r="E323" s="69">
        <v>0</v>
      </c>
      <c r="F323" s="69">
        <v>0</v>
      </c>
    </row>
    <row r="324" hidden="1" customHeight="1" spans="1:6">
      <c r="A324" s="157" t="s">
        <v>881</v>
      </c>
      <c r="B324" s="70" t="s">
        <v>393</v>
      </c>
      <c r="C324" s="69">
        <f t="shared" si="37"/>
        <v>0</v>
      </c>
      <c r="D324" s="69">
        <v>0</v>
      </c>
      <c r="E324" s="69">
        <v>0</v>
      </c>
      <c r="F324" s="69">
        <v>0</v>
      </c>
    </row>
    <row r="325" hidden="1" customHeight="1" spans="1:6">
      <c r="A325" s="157" t="s">
        <v>882</v>
      </c>
      <c r="B325" s="70" t="s">
        <v>883</v>
      </c>
      <c r="C325" s="69">
        <f t="shared" si="37"/>
        <v>0</v>
      </c>
      <c r="D325" s="69">
        <v>0</v>
      </c>
      <c r="E325" s="69">
        <v>0</v>
      </c>
      <c r="F325" s="69">
        <v>0</v>
      </c>
    </row>
    <row r="326" hidden="1" customHeight="1" spans="1:6">
      <c r="A326" s="157" t="s">
        <v>884</v>
      </c>
      <c r="B326" s="68" t="s">
        <v>885</v>
      </c>
      <c r="C326" s="69">
        <f>SUM(C327:C334)</f>
        <v>0</v>
      </c>
      <c r="D326" s="69">
        <v>0</v>
      </c>
      <c r="E326" s="69">
        <v>0</v>
      </c>
      <c r="F326" s="69">
        <v>0</v>
      </c>
    </row>
    <row r="327" hidden="1" customHeight="1" spans="1:6">
      <c r="A327" s="157" t="s">
        <v>886</v>
      </c>
      <c r="B327" s="70" t="s">
        <v>375</v>
      </c>
      <c r="C327" s="69">
        <f t="shared" ref="C327:C334" si="38">D327+E327</f>
        <v>0</v>
      </c>
      <c r="D327" s="69">
        <v>0</v>
      </c>
      <c r="E327" s="69">
        <v>0</v>
      </c>
      <c r="F327" s="69">
        <v>0</v>
      </c>
    </row>
    <row r="328" hidden="1" customHeight="1" spans="1:6">
      <c r="A328" s="157" t="s">
        <v>887</v>
      </c>
      <c r="B328" s="70" t="s">
        <v>377</v>
      </c>
      <c r="C328" s="69">
        <f t="shared" si="38"/>
        <v>0</v>
      </c>
      <c r="D328" s="69">
        <v>0</v>
      </c>
      <c r="E328" s="69">
        <v>0</v>
      </c>
      <c r="F328" s="69">
        <v>0</v>
      </c>
    </row>
    <row r="329" hidden="1" customHeight="1" spans="1:6">
      <c r="A329" s="157" t="s">
        <v>888</v>
      </c>
      <c r="B329" s="70" t="s">
        <v>379</v>
      </c>
      <c r="C329" s="69">
        <f t="shared" si="38"/>
        <v>0</v>
      </c>
      <c r="D329" s="69">
        <v>0</v>
      </c>
      <c r="E329" s="69">
        <v>0</v>
      </c>
      <c r="F329" s="69">
        <v>0</v>
      </c>
    </row>
    <row r="330" hidden="1" customHeight="1" spans="1:6">
      <c r="A330" s="157" t="s">
        <v>889</v>
      </c>
      <c r="B330" s="70" t="s">
        <v>890</v>
      </c>
      <c r="C330" s="69">
        <f t="shared" si="38"/>
        <v>0</v>
      </c>
      <c r="D330" s="69">
        <v>0</v>
      </c>
      <c r="E330" s="69">
        <v>0</v>
      </c>
      <c r="F330" s="69">
        <v>0</v>
      </c>
    </row>
    <row r="331" hidden="1" customHeight="1" spans="1:6">
      <c r="A331" s="157" t="s">
        <v>891</v>
      </c>
      <c r="B331" s="70" t="s">
        <v>892</v>
      </c>
      <c r="C331" s="69">
        <f t="shared" si="38"/>
        <v>0</v>
      </c>
      <c r="D331" s="69">
        <v>0</v>
      </c>
      <c r="E331" s="69">
        <v>0</v>
      </c>
      <c r="F331" s="69">
        <v>0</v>
      </c>
    </row>
    <row r="332" hidden="1" customHeight="1" spans="1:6">
      <c r="A332" s="157" t="s">
        <v>893</v>
      </c>
      <c r="B332" s="70" t="s">
        <v>894</v>
      </c>
      <c r="C332" s="69">
        <f t="shared" si="38"/>
        <v>0</v>
      </c>
      <c r="D332" s="69">
        <v>0</v>
      </c>
      <c r="E332" s="69">
        <v>0</v>
      </c>
      <c r="F332" s="69">
        <v>0</v>
      </c>
    </row>
    <row r="333" hidden="1" customHeight="1" spans="1:6">
      <c r="A333" s="157" t="s">
        <v>895</v>
      </c>
      <c r="B333" s="70" t="s">
        <v>393</v>
      </c>
      <c r="C333" s="69">
        <f t="shared" si="38"/>
        <v>0</v>
      </c>
      <c r="D333" s="69">
        <v>0</v>
      </c>
      <c r="E333" s="69">
        <v>0</v>
      </c>
      <c r="F333" s="69">
        <v>0</v>
      </c>
    </row>
    <row r="334" hidden="1" customHeight="1" spans="1:6">
      <c r="A334" s="157" t="s">
        <v>896</v>
      </c>
      <c r="B334" s="70" t="s">
        <v>897</v>
      </c>
      <c r="C334" s="69">
        <f t="shared" si="38"/>
        <v>0</v>
      </c>
      <c r="D334" s="69">
        <v>0</v>
      </c>
      <c r="E334" s="69">
        <v>0</v>
      </c>
      <c r="F334" s="69">
        <v>0</v>
      </c>
    </row>
    <row r="335" hidden="1" customHeight="1" spans="1:6">
      <c r="A335" s="157" t="s">
        <v>898</v>
      </c>
      <c r="B335" s="68" t="s">
        <v>899</v>
      </c>
      <c r="C335" s="69">
        <f>SUM(C336:C348)</f>
        <v>0</v>
      </c>
      <c r="D335" s="69">
        <v>0</v>
      </c>
      <c r="E335" s="69">
        <v>0</v>
      </c>
      <c r="F335" s="69">
        <v>0</v>
      </c>
    </row>
    <row r="336" hidden="1" customHeight="1" spans="1:6">
      <c r="A336" s="157" t="s">
        <v>900</v>
      </c>
      <c r="B336" s="70" t="s">
        <v>375</v>
      </c>
      <c r="C336" s="69">
        <f t="shared" ref="C336:C348" si="39">D336+E336</f>
        <v>0</v>
      </c>
      <c r="D336" s="69">
        <v>0</v>
      </c>
      <c r="E336" s="69">
        <v>0</v>
      </c>
      <c r="F336" s="69">
        <v>0</v>
      </c>
    </row>
    <row r="337" hidden="1" customHeight="1" spans="1:6">
      <c r="A337" s="157" t="s">
        <v>901</v>
      </c>
      <c r="B337" s="70" t="s">
        <v>377</v>
      </c>
      <c r="C337" s="69">
        <f t="shared" si="39"/>
        <v>0</v>
      </c>
      <c r="D337" s="69">
        <v>0</v>
      </c>
      <c r="E337" s="69">
        <v>0</v>
      </c>
      <c r="F337" s="69">
        <v>0</v>
      </c>
    </row>
    <row r="338" hidden="1" customHeight="1" spans="1:6">
      <c r="A338" s="157" t="s">
        <v>902</v>
      </c>
      <c r="B338" s="70" t="s">
        <v>379</v>
      </c>
      <c r="C338" s="69">
        <f t="shared" si="39"/>
        <v>0</v>
      </c>
      <c r="D338" s="69">
        <v>0</v>
      </c>
      <c r="E338" s="69">
        <v>0</v>
      </c>
      <c r="F338" s="69">
        <v>0</v>
      </c>
    </row>
    <row r="339" hidden="1" customHeight="1" spans="1:6">
      <c r="A339" s="157" t="s">
        <v>903</v>
      </c>
      <c r="B339" s="70" t="s">
        <v>904</v>
      </c>
      <c r="C339" s="69">
        <f t="shared" si="39"/>
        <v>0</v>
      </c>
      <c r="D339" s="69">
        <v>0</v>
      </c>
      <c r="E339" s="69">
        <v>0</v>
      </c>
      <c r="F339" s="69">
        <v>0</v>
      </c>
    </row>
    <row r="340" hidden="1" customHeight="1" spans="1:6">
      <c r="A340" s="157" t="s">
        <v>905</v>
      </c>
      <c r="B340" s="70" t="s">
        <v>906</v>
      </c>
      <c r="C340" s="69">
        <f t="shared" si="39"/>
        <v>0</v>
      </c>
      <c r="D340" s="69">
        <v>0</v>
      </c>
      <c r="E340" s="69">
        <v>0</v>
      </c>
      <c r="F340" s="69">
        <v>0</v>
      </c>
    </row>
    <row r="341" hidden="1" customHeight="1" spans="1:6">
      <c r="A341" s="157" t="s">
        <v>907</v>
      </c>
      <c r="B341" s="70" t="s">
        <v>908</v>
      </c>
      <c r="C341" s="69">
        <f t="shared" si="39"/>
        <v>0</v>
      </c>
      <c r="D341" s="69">
        <v>0</v>
      </c>
      <c r="E341" s="69">
        <v>0</v>
      </c>
      <c r="F341" s="69">
        <v>0</v>
      </c>
    </row>
    <row r="342" hidden="1" customHeight="1" spans="1:6">
      <c r="A342" s="157" t="s">
        <v>909</v>
      </c>
      <c r="B342" s="70" t="s">
        <v>910</v>
      </c>
      <c r="C342" s="69">
        <f t="shared" si="39"/>
        <v>0</v>
      </c>
      <c r="D342" s="69">
        <v>0</v>
      </c>
      <c r="E342" s="69">
        <v>0</v>
      </c>
      <c r="F342" s="69">
        <v>0</v>
      </c>
    </row>
    <row r="343" hidden="1" customHeight="1" spans="1:6">
      <c r="A343" s="157" t="s">
        <v>911</v>
      </c>
      <c r="B343" s="70" t="s">
        <v>912</v>
      </c>
      <c r="C343" s="69">
        <f t="shared" si="39"/>
        <v>0</v>
      </c>
      <c r="D343" s="69">
        <v>0</v>
      </c>
      <c r="E343" s="69">
        <v>0</v>
      </c>
      <c r="F343" s="69">
        <v>0</v>
      </c>
    </row>
    <row r="344" hidden="1" customHeight="1" spans="1:6">
      <c r="A344" s="157" t="s">
        <v>913</v>
      </c>
      <c r="B344" s="70" t="s">
        <v>914</v>
      </c>
      <c r="C344" s="69">
        <f t="shared" si="39"/>
        <v>0</v>
      </c>
      <c r="D344" s="69">
        <v>0</v>
      </c>
      <c r="E344" s="69">
        <v>0</v>
      </c>
      <c r="F344" s="69">
        <v>0</v>
      </c>
    </row>
    <row r="345" hidden="1" customHeight="1" spans="1:6">
      <c r="A345" s="157" t="s">
        <v>915</v>
      </c>
      <c r="B345" s="70" t="s">
        <v>916</v>
      </c>
      <c r="C345" s="69">
        <f t="shared" si="39"/>
        <v>0</v>
      </c>
      <c r="D345" s="69">
        <v>0</v>
      </c>
      <c r="E345" s="69">
        <v>0</v>
      </c>
      <c r="F345" s="69">
        <v>0</v>
      </c>
    </row>
    <row r="346" hidden="1" customHeight="1" spans="1:6">
      <c r="A346" s="157" t="s">
        <v>917</v>
      </c>
      <c r="B346" s="70" t="s">
        <v>476</v>
      </c>
      <c r="C346" s="69">
        <f t="shared" si="39"/>
        <v>0</v>
      </c>
      <c r="D346" s="69">
        <v>0</v>
      </c>
      <c r="E346" s="69">
        <v>0</v>
      </c>
      <c r="F346" s="69">
        <v>0</v>
      </c>
    </row>
    <row r="347" hidden="1" customHeight="1" spans="1:6">
      <c r="A347" s="157" t="s">
        <v>918</v>
      </c>
      <c r="B347" s="70" t="s">
        <v>393</v>
      </c>
      <c r="C347" s="69">
        <f t="shared" si="39"/>
        <v>0</v>
      </c>
      <c r="D347" s="69">
        <v>0</v>
      </c>
      <c r="E347" s="69">
        <v>0</v>
      </c>
      <c r="F347" s="69">
        <v>0</v>
      </c>
    </row>
    <row r="348" hidden="1" customHeight="1" spans="1:6">
      <c r="A348" s="157" t="s">
        <v>919</v>
      </c>
      <c r="B348" s="70" t="s">
        <v>920</v>
      </c>
      <c r="C348" s="69">
        <f t="shared" si="39"/>
        <v>0</v>
      </c>
      <c r="D348" s="69">
        <v>0</v>
      </c>
      <c r="E348" s="69">
        <v>0</v>
      </c>
      <c r="F348" s="69">
        <v>0</v>
      </c>
    </row>
    <row r="349" hidden="1" customHeight="1" spans="1:6">
      <c r="A349" s="157" t="s">
        <v>921</v>
      </c>
      <c r="B349" s="68" t="s">
        <v>922</v>
      </c>
      <c r="C349" s="69">
        <f>SUM(C350:C358)</f>
        <v>0</v>
      </c>
      <c r="D349" s="69">
        <v>0</v>
      </c>
      <c r="E349" s="69">
        <v>0</v>
      </c>
      <c r="F349" s="69">
        <v>0</v>
      </c>
    </row>
    <row r="350" hidden="1" customHeight="1" spans="1:6">
      <c r="A350" s="157" t="s">
        <v>923</v>
      </c>
      <c r="B350" s="70" t="s">
        <v>375</v>
      </c>
      <c r="C350" s="69">
        <f t="shared" ref="C350:C358" si="40">D350+E350</f>
        <v>0</v>
      </c>
      <c r="D350" s="69">
        <v>0</v>
      </c>
      <c r="E350" s="69">
        <v>0</v>
      </c>
      <c r="F350" s="69">
        <v>0</v>
      </c>
    </row>
    <row r="351" hidden="1" customHeight="1" spans="1:6">
      <c r="A351" s="157" t="s">
        <v>924</v>
      </c>
      <c r="B351" s="70" t="s">
        <v>377</v>
      </c>
      <c r="C351" s="69">
        <f t="shared" si="40"/>
        <v>0</v>
      </c>
      <c r="D351" s="69">
        <v>0</v>
      </c>
      <c r="E351" s="69">
        <v>0</v>
      </c>
      <c r="F351" s="69">
        <v>0</v>
      </c>
    </row>
    <row r="352" hidden="1" customHeight="1" spans="1:6">
      <c r="A352" s="157" t="s">
        <v>925</v>
      </c>
      <c r="B352" s="70" t="s">
        <v>379</v>
      </c>
      <c r="C352" s="69">
        <f t="shared" si="40"/>
        <v>0</v>
      </c>
      <c r="D352" s="69">
        <v>0</v>
      </c>
      <c r="E352" s="69">
        <v>0</v>
      </c>
      <c r="F352" s="69">
        <v>0</v>
      </c>
    </row>
    <row r="353" hidden="1" customHeight="1" spans="1:6">
      <c r="A353" s="157" t="s">
        <v>926</v>
      </c>
      <c r="B353" s="70" t="s">
        <v>927</v>
      </c>
      <c r="C353" s="69">
        <f t="shared" si="40"/>
        <v>0</v>
      </c>
      <c r="D353" s="69">
        <v>0</v>
      </c>
      <c r="E353" s="69">
        <v>0</v>
      </c>
      <c r="F353" s="69">
        <v>0</v>
      </c>
    </row>
    <row r="354" hidden="1" customHeight="1" spans="1:6">
      <c r="A354" s="157" t="s">
        <v>928</v>
      </c>
      <c r="B354" s="70" t="s">
        <v>929</v>
      </c>
      <c r="C354" s="69">
        <f t="shared" si="40"/>
        <v>0</v>
      </c>
      <c r="D354" s="69">
        <v>0</v>
      </c>
      <c r="E354" s="69">
        <v>0</v>
      </c>
      <c r="F354" s="69">
        <v>0</v>
      </c>
    </row>
    <row r="355" hidden="1" customHeight="1" spans="1:6">
      <c r="A355" s="157" t="s">
        <v>930</v>
      </c>
      <c r="B355" s="70" t="s">
        <v>931</v>
      </c>
      <c r="C355" s="69">
        <f t="shared" si="40"/>
        <v>0</v>
      </c>
      <c r="D355" s="69">
        <v>0</v>
      </c>
      <c r="E355" s="69">
        <v>0</v>
      </c>
      <c r="F355" s="69">
        <v>0</v>
      </c>
    </row>
    <row r="356" hidden="1" customHeight="1" spans="1:6">
      <c r="A356" s="157" t="s">
        <v>932</v>
      </c>
      <c r="B356" s="70" t="s">
        <v>476</v>
      </c>
      <c r="C356" s="69">
        <f t="shared" si="40"/>
        <v>0</v>
      </c>
      <c r="D356" s="69">
        <v>0</v>
      </c>
      <c r="E356" s="69">
        <v>0</v>
      </c>
      <c r="F356" s="69">
        <v>0</v>
      </c>
    </row>
    <row r="357" hidden="1" customHeight="1" spans="1:6">
      <c r="A357" s="157" t="s">
        <v>933</v>
      </c>
      <c r="B357" s="70" t="s">
        <v>393</v>
      </c>
      <c r="C357" s="69">
        <f t="shared" si="40"/>
        <v>0</v>
      </c>
      <c r="D357" s="69">
        <v>0</v>
      </c>
      <c r="E357" s="69">
        <v>0</v>
      </c>
      <c r="F357" s="69">
        <v>0</v>
      </c>
    </row>
    <row r="358" hidden="1" customHeight="1" spans="1:6">
      <c r="A358" s="157" t="s">
        <v>934</v>
      </c>
      <c r="B358" s="70" t="s">
        <v>935</v>
      </c>
      <c r="C358" s="69">
        <f t="shared" si="40"/>
        <v>0</v>
      </c>
      <c r="D358" s="69">
        <v>0</v>
      </c>
      <c r="E358" s="69">
        <v>0</v>
      </c>
      <c r="F358" s="69">
        <v>0</v>
      </c>
    </row>
    <row r="359" hidden="1" customHeight="1" spans="1:6">
      <c r="A359" s="157" t="s">
        <v>936</v>
      </c>
      <c r="B359" s="68" t="s">
        <v>937</v>
      </c>
      <c r="C359" s="69">
        <f>SUM(C360:C368)</f>
        <v>0</v>
      </c>
      <c r="D359" s="69">
        <v>0</v>
      </c>
      <c r="E359" s="69">
        <v>0</v>
      </c>
      <c r="F359" s="69">
        <v>0</v>
      </c>
    </row>
    <row r="360" hidden="1" customHeight="1" spans="1:6">
      <c r="A360" s="157" t="s">
        <v>938</v>
      </c>
      <c r="B360" s="70" t="s">
        <v>375</v>
      </c>
      <c r="C360" s="69">
        <f t="shared" ref="C360:C368" si="41">D360+E360</f>
        <v>0</v>
      </c>
      <c r="D360" s="69">
        <v>0</v>
      </c>
      <c r="E360" s="69">
        <v>0</v>
      </c>
      <c r="F360" s="69">
        <v>0</v>
      </c>
    </row>
    <row r="361" hidden="1" customHeight="1" spans="1:6">
      <c r="A361" s="157" t="s">
        <v>939</v>
      </c>
      <c r="B361" s="70" t="s">
        <v>377</v>
      </c>
      <c r="C361" s="69">
        <f t="shared" si="41"/>
        <v>0</v>
      </c>
      <c r="D361" s="69">
        <v>0</v>
      </c>
      <c r="E361" s="69">
        <v>0</v>
      </c>
      <c r="F361" s="69">
        <v>0</v>
      </c>
    </row>
    <row r="362" hidden="1" customHeight="1" spans="1:6">
      <c r="A362" s="157" t="s">
        <v>940</v>
      </c>
      <c r="B362" s="70" t="s">
        <v>379</v>
      </c>
      <c r="C362" s="69">
        <f t="shared" si="41"/>
        <v>0</v>
      </c>
      <c r="D362" s="69">
        <v>0</v>
      </c>
      <c r="E362" s="69">
        <v>0</v>
      </c>
      <c r="F362" s="69">
        <v>0</v>
      </c>
    </row>
    <row r="363" hidden="1" customHeight="1" spans="1:6">
      <c r="A363" s="157" t="s">
        <v>941</v>
      </c>
      <c r="B363" s="70" t="s">
        <v>942</v>
      </c>
      <c r="C363" s="69">
        <f t="shared" si="41"/>
        <v>0</v>
      </c>
      <c r="D363" s="69">
        <v>0</v>
      </c>
      <c r="E363" s="69">
        <v>0</v>
      </c>
      <c r="F363" s="69">
        <v>0</v>
      </c>
    </row>
    <row r="364" hidden="1" customHeight="1" spans="1:6">
      <c r="A364" s="157" t="s">
        <v>943</v>
      </c>
      <c r="B364" s="70" t="s">
        <v>944</v>
      </c>
      <c r="C364" s="69">
        <f t="shared" si="41"/>
        <v>0</v>
      </c>
      <c r="D364" s="69">
        <v>0</v>
      </c>
      <c r="E364" s="69">
        <v>0</v>
      </c>
      <c r="F364" s="69">
        <v>0</v>
      </c>
    </row>
    <row r="365" hidden="1" customHeight="1" spans="1:6">
      <c r="A365" s="157" t="s">
        <v>945</v>
      </c>
      <c r="B365" s="70" t="s">
        <v>946</v>
      </c>
      <c r="C365" s="69">
        <f t="shared" si="41"/>
        <v>0</v>
      </c>
      <c r="D365" s="69">
        <v>0</v>
      </c>
      <c r="E365" s="69">
        <v>0</v>
      </c>
      <c r="F365" s="69">
        <v>0</v>
      </c>
    </row>
    <row r="366" hidden="1" customHeight="1" spans="1:6">
      <c r="A366" s="157" t="s">
        <v>947</v>
      </c>
      <c r="B366" s="70" t="s">
        <v>476</v>
      </c>
      <c r="C366" s="69">
        <f t="shared" si="41"/>
        <v>0</v>
      </c>
      <c r="D366" s="69">
        <v>0</v>
      </c>
      <c r="E366" s="69">
        <v>0</v>
      </c>
      <c r="F366" s="69">
        <v>0</v>
      </c>
    </row>
    <row r="367" hidden="1" customHeight="1" spans="1:6">
      <c r="A367" s="157" t="s">
        <v>948</v>
      </c>
      <c r="B367" s="70" t="s">
        <v>393</v>
      </c>
      <c r="C367" s="69">
        <f t="shared" si="41"/>
        <v>0</v>
      </c>
      <c r="D367" s="69">
        <v>0</v>
      </c>
      <c r="E367" s="69">
        <v>0</v>
      </c>
      <c r="F367" s="69">
        <v>0</v>
      </c>
    </row>
    <row r="368" hidden="1" customHeight="1" spans="1:6">
      <c r="A368" s="157" t="s">
        <v>949</v>
      </c>
      <c r="B368" s="70" t="s">
        <v>950</v>
      </c>
      <c r="C368" s="69">
        <f t="shared" si="41"/>
        <v>0</v>
      </c>
      <c r="D368" s="69">
        <v>0</v>
      </c>
      <c r="E368" s="69">
        <v>0</v>
      </c>
      <c r="F368" s="69">
        <v>0</v>
      </c>
    </row>
    <row r="369" hidden="1" customHeight="1" spans="1:6">
      <c r="A369" s="159" t="s">
        <v>951</v>
      </c>
      <c r="B369" s="161" t="s">
        <v>952</v>
      </c>
      <c r="C369" s="158">
        <f>SUM(C370:C376)</f>
        <v>0</v>
      </c>
      <c r="D369" s="158">
        <v>0</v>
      </c>
      <c r="E369" s="158">
        <v>0</v>
      </c>
      <c r="F369" s="158">
        <v>0</v>
      </c>
    </row>
    <row r="370" hidden="1" customHeight="1" spans="1:6">
      <c r="A370" s="157" t="s">
        <v>953</v>
      </c>
      <c r="B370" s="70" t="s">
        <v>375</v>
      </c>
      <c r="C370" s="69">
        <f t="shared" ref="C370:C376" si="42">D370+E370</f>
        <v>0</v>
      </c>
      <c r="D370" s="69">
        <v>0</v>
      </c>
      <c r="E370" s="69">
        <v>0</v>
      </c>
      <c r="F370" s="69">
        <v>0</v>
      </c>
    </row>
    <row r="371" hidden="1" customHeight="1" spans="1:6">
      <c r="A371" s="157" t="s">
        <v>954</v>
      </c>
      <c r="B371" s="70" t="s">
        <v>377</v>
      </c>
      <c r="C371" s="69">
        <f t="shared" si="42"/>
        <v>0</v>
      </c>
      <c r="D371" s="69">
        <v>0</v>
      </c>
      <c r="E371" s="69">
        <v>0</v>
      </c>
      <c r="F371" s="69">
        <v>0</v>
      </c>
    </row>
    <row r="372" hidden="1" customHeight="1" spans="1:6">
      <c r="A372" s="157" t="s">
        <v>955</v>
      </c>
      <c r="B372" s="70" t="s">
        <v>379</v>
      </c>
      <c r="C372" s="69">
        <f t="shared" si="42"/>
        <v>0</v>
      </c>
      <c r="D372" s="69">
        <v>0</v>
      </c>
      <c r="E372" s="69">
        <v>0</v>
      </c>
      <c r="F372" s="69">
        <v>0</v>
      </c>
    </row>
    <row r="373" hidden="1" customHeight="1" spans="1:6">
      <c r="A373" s="157" t="s">
        <v>956</v>
      </c>
      <c r="B373" s="70" t="s">
        <v>957</v>
      </c>
      <c r="C373" s="69">
        <f t="shared" si="42"/>
        <v>0</v>
      </c>
      <c r="D373" s="69">
        <v>0</v>
      </c>
      <c r="E373" s="69">
        <v>0</v>
      </c>
      <c r="F373" s="69">
        <v>0</v>
      </c>
    </row>
    <row r="374" hidden="1" customHeight="1" spans="1:6">
      <c r="A374" s="157" t="s">
        <v>958</v>
      </c>
      <c r="B374" s="70" t="s">
        <v>959</v>
      </c>
      <c r="C374" s="69">
        <f t="shared" si="42"/>
        <v>0</v>
      </c>
      <c r="D374" s="69">
        <v>0</v>
      </c>
      <c r="E374" s="69">
        <v>0</v>
      </c>
      <c r="F374" s="69">
        <v>0</v>
      </c>
    </row>
    <row r="375" hidden="1" customHeight="1" spans="1:6">
      <c r="A375" s="157" t="s">
        <v>960</v>
      </c>
      <c r="B375" s="70" t="s">
        <v>393</v>
      </c>
      <c r="C375" s="69">
        <f t="shared" si="42"/>
        <v>0</v>
      </c>
      <c r="D375" s="69">
        <v>0</v>
      </c>
      <c r="E375" s="69">
        <v>0</v>
      </c>
      <c r="F375" s="69">
        <v>0</v>
      </c>
    </row>
    <row r="376" hidden="1" customHeight="1" spans="1:6">
      <c r="A376" s="157" t="s">
        <v>961</v>
      </c>
      <c r="B376" s="70" t="s">
        <v>962</v>
      </c>
      <c r="C376" s="69">
        <f t="shared" si="42"/>
        <v>0</v>
      </c>
      <c r="D376" s="69">
        <v>0</v>
      </c>
      <c r="E376" s="69">
        <v>0</v>
      </c>
      <c r="F376" s="69">
        <v>0</v>
      </c>
    </row>
    <row r="377" hidden="1" customHeight="1" spans="1:6">
      <c r="A377" s="157" t="s">
        <v>963</v>
      </c>
      <c r="B377" s="68" t="s">
        <v>964</v>
      </c>
      <c r="C377" s="69">
        <f>SUM(C378:C382)</f>
        <v>0</v>
      </c>
      <c r="D377" s="69">
        <v>0</v>
      </c>
      <c r="E377" s="69">
        <v>0</v>
      </c>
      <c r="F377" s="69">
        <v>0</v>
      </c>
    </row>
    <row r="378" hidden="1" customHeight="1" spans="1:6">
      <c r="A378" s="157" t="s">
        <v>965</v>
      </c>
      <c r="B378" s="70" t="s">
        <v>375</v>
      </c>
      <c r="C378" s="69">
        <f t="shared" ref="C378:C382" si="43">D378+E378</f>
        <v>0</v>
      </c>
      <c r="D378" s="69">
        <v>0</v>
      </c>
      <c r="E378" s="69">
        <v>0</v>
      </c>
      <c r="F378" s="69">
        <v>0</v>
      </c>
    </row>
    <row r="379" hidden="1" customHeight="1" spans="1:6">
      <c r="A379" s="157" t="s">
        <v>966</v>
      </c>
      <c r="B379" s="70" t="s">
        <v>377</v>
      </c>
      <c r="C379" s="69">
        <f t="shared" si="43"/>
        <v>0</v>
      </c>
      <c r="D379" s="69">
        <v>0</v>
      </c>
      <c r="E379" s="69">
        <v>0</v>
      </c>
      <c r="F379" s="69">
        <v>0</v>
      </c>
    </row>
    <row r="380" hidden="1" customHeight="1" spans="1:6">
      <c r="A380" s="157" t="s">
        <v>967</v>
      </c>
      <c r="B380" s="70" t="s">
        <v>476</v>
      </c>
      <c r="C380" s="69">
        <f t="shared" si="43"/>
        <v>0</v>
      </c>
      <c r="D380" s="69">
        <v>0</v>
      </c>
      <c r="E380" s="69">
        <v>0</v>
      </c>
      <c r="F380" s="69">
        <v>0</v>
      </c>
    </row>
    <row r="381" hidden="1" customHeight="1" spans="1:6">
      <c r="A381" s="157" t="s">
        <v>968</v>
      </c>
      <c r="B381" s="70" t="s">
        <v>969</v>
      </c>
      <c r="C381" s="69">
        <f t="shared" si="43"/>
        <v>0</v>
      </c>
      <c r="D381" s="69">
        <v>0</v>
      </c>
      <c r="E381" s="69">
        <v>0</v>
      </c>
      <c r="F381" s="69">
        <v>0</v>
      </c>
    </row>
    <row r="382" hidden="1" customHeight="1" spans="1:6">
      <c r="A382" s="157" t="s">
        <v>970</v>
      </c>
      <c r="B382" s="70" t="s">
        <v>971</v>
      </c>
      <c r="C382" s="69">
        <f t="shared" si="43"/>
        <v>0</v>
      </c>
      <c r="D382" s="69">
        <v>0</v>
      </c>
      <c r="E382" s="69">
        <v>0</v>
      </c>
      <c r="F382" s="69">
        <v>0</v>
      </c>
    </row>
    <row r="383" hidden="1" customHeight="1" spans="1:6">
      <c r="A383" s="157" t="s">
        <v>972</v>
      </c>
      <c r="B383" s="68" t="s">
        <v>973</v>
      </c>
      <c r="C383" s="69">
        <f>C384+C385</f>
        <v>0</v>
      </c>
      <c r="D383" s="69">
        <v>0</v>
      </c>
      <c r="E383" s="69">
        <v>0</v>
      </c>
      <c r="F383" s="69">
        <v>0</v>
      </c>
    </row>
    <row r="384" hidden="1" customHeight="1" spans="1:6">
      <c r="A384" s="157" t="s">
        <v>974</v>
      </c>
      <c r="B384" s="70" t="s">
        <v>975</v>
      </c>
      <c r="C384" s="69">
        <f t="shared" ref="C384:C391" si="44">D384+E384</f>
        <v>0</v>
      </c>
      <c r="D384" s="69">
        <v>0</v>
      </c>
      <c r="E384" s="69">
        <v>0</v>
      </c>
      <c r="F384" s="69">
        <v>0</v>
      </c>
    </row>
    <row r="385" hidden="1" customHeight="1" spans="1:6">
      <c r="A385" s="157" t="s">
        <v>976</v>
      </c>
      <c r="B385" s="70" t="s">
        <v>977</v>
      </c>
      <c r="C385" s="69">
        <f t="shared" si="44"/>
        <v>0</v>
      </c>
      <c r="D385" s="69">
        <v>0</v>
      </c>
      <c r="E385" s="69">
        <v>0</v>
      </c>
      <c r="F385" s="69">
        <v>0</v>
      </c>
    </row>
    <row r="386" hidden="1" customHeight="1" spans="1:6">
      <c r="A386" s="157" t="s">
        <v>978</v>
      </c>
      <c r="B386" s="68" t="s">
        <v>979</v>
      </c>
      <c r="C386" s="69">
        <f>C387+C392+C399+C405+C411+C415+C419+C423+C429+C436</f>
        <v>0</v>
      </c>
      <c r="D386" s="69">
        <v>0</v>
      </c>
      <c r="E386" s="69">
        <v>0</v>
      </c>
      <c r="F386" s="69">
        <v>0</v>
      </c>
    </row>
    <row r="387" hidden="1" customHeight="1" spans="1:6">
      <c r="A387" s="157" t="s">
        <v>980</v>
      </c>
      <c r="B387" s="68" t="s">
        <v>981</v>
      </c>
      <c r="C387" s="69">
        <f>SUM(C388:C391)</f>
        <v>0</v>
      </c>
      <c r="D387" s="69">
        <v>0</v>
      </c>
      <c r="E387" s="69">
        <v>0</v>
      </c>
      <c r="F387" s="69">
        <v>0</v>
      </c>
    </row>
    <row r="388" hidden="1" customHeight="1" spans="1:6">
      <c r="A388" s="157" t="s">
        <v>982</v>
      </c>
      <c r="B388" s="70" t="s">
        <v>375</v>
      </c>
      <c r="C388" s="69">
        <f t="shared" si="44"/>
        <v>0</v>
      </c>
      <c r="D388" s="69">
        <v>0</v>
      </c>
      <c r="E388" s="69">
        <v>0</v>
      </c>
      <c r="F388" s="69">
        <v>0</v>
      </c>
    </row>
    <row r="389" hidden="1" customHeight="1" spans="1:6">
      <c r="A389" s="157" t="s">
        <v>983</v>
      </c>
      <c r="B389" s="70" t="s">
        <v>377</v>
      </c>
      <c r="C389" s="69">
        <f t="shared" si="44"/>
        <v>0</v>
      </c>
      <c r="D389" s="69">
        <v>0</v>
      </c>
      <c r="E389" s="69">
        <v>0</v>
      </c>
      <c r="F389" s="69">
        <v>0</v>
      </c>
    </row>
    <row r="390" hidden="1" customHeight="1" spans="1:6">
      <c r="A390" s="157" t="s">
        <v>984</v>
      </c>
      <c r="B390" s="70" t="s">
        <v>379</v>
      </c>
      <c r="C390" s="69">
        <f t="shared" si="44"/>
        <v>0</v>
      </c>
      <c r="D390" s="69">
        <v>0</v>
      </c>
      <c r="E390" s="69">
        <v>0</v>
      </c>
      <c r="F390" s="69">
        <v>0</v>
      </c>
    </row>
    <row r="391" hidden="1" customHeight="1" spans="1:6">
      <c r="A391" s="157" t="s">
        <v>985</v>
      </c>
      <c r="B391" s="70" t="s">
        <v>986</v>
      </c>
      <c r="C391" s="69">
        <f t="shared" si="44"/>
        <v>0</v>
      </c>
      <c r="D391" s="69">
        <v>0</v>
      </c>
      <c r="E391" s="69">
        <v>0</v>
      </c>
      <c r="F391" s="69">
        <v>0</v>
      </c>
    </row>
    <row r="392" hidden="1" customHeight="1" spans="1:6">
      <c r="A392" s="157" t="s">
        <v>987</v>
      </c>
      <c r="B392" s="68" t="s">
        <v>988</v>
      </c>
      <c r="C392" s="69">
        <f>SUM(C393:C398)</f>
        <v>0</v>
      </c>
      <c r="D392" s="69">
        <v>0</v>
      </c>
      <c r="E392" s="69">
        <v>0</v>
      </c>
      <c r="F392" s="69">
        <v>0</v>
      </c>
    </row>
    <row r="393" hidden="1" customHeight="1" spans="1:6">
      <c r="A393" s="157" t="s">
        <v>989</v>
      </c>
      <c r="B393" s="70" t="s">
        <v>990</v>
      </c>
      <c r="C393" s="69">
        <f t="shared" ref="C393:C398" si="45">D393+E393</f>
        <v>0</v>
      </c>
      <c r="D393" s="69">
        <v>0</v>
      </c>
      <c r="E393" s="69">
        <v>0</v>
      </c>
      <c r="F393" s="69">
        <v>0</v>
      </c>
    </row>
    <row r="394" hidden="1" customHeight="1" spans="1:6">
      <c r="A394" s="157" t="s">
        <v>991</v>
      </c>
      <c r="B394" s="70" t="s">
        <v>992</v>
      </c>
      <c r="C394" s="69">
        <f t="shared" si="45"/>
        <v>0</v>
      </c>
      <c r="D394" s="69">
        <v>0</v>
      </c>
      <c r="E394" s="69">
        <v>0</v>
      </c>
      <c r="F394" s="69">
        <v>0</v>
      </c>
    </row>
    <row r="395" hidden="1" customHeight="1" spans="1:6">
      <c r="A395" s="157" t="s">
        <v>993</v>
      </c>
      <c r="B395" s="70" t="s">
        <v>994</v>
      </c>
      <c r="C395" s="69">
        <f t="shared" si="45"/>
        <v>0</v>
      </c>
      <c r="D395" s="69">
        <v>0</v>
      </c>
      <c r="E395" s="69">
        <v>0</v>
      </c>
      <c r="F395" s="69">
        <v>0</v>
      </c>
    </row>
    <row r="396" hidden="1" customHeight="1" spans="1:6">
      <c r="A396" s="157" t="s">
        <v>995</v>
      </c>
      <c r="B396" s="70" t="s">
        <v>996</v>
      </c>
      <c r="C396" s="69">
        <f t="shared" si="45"/>
        <v>0</v>
      </c>
      <c r="D396" s="69">
        <v>0</v>
      </c>
      <c r="E396" s="69">
        <v>0</v>
      </c>
      <c r="F396" s="69">
        <v>0</v>
      </c>
    </row>
    <row r="397" hidden="1" customHeight="1" spans="1:6">
      <c r="A397" s="157" t="s">
        <v>997</v>
      </c>
      <c r="B397" s="70" t="s">
        <v>998</v>
      </c>
      <c r="C397" s="69">
        <f t="shared" si="45"/>
        <v>0</v>
      </c>
      <c r="D397" s="69">
        <v>0</v>
      </c>
      <c r="E397" s="69">
        <v>0</v>
      </c>
      <c r="F397" s="69">
        <v>0</v>
      </c>
    </row>
    <row r="398" hidden="1" customHeight="1" spans="1:6">
      <c r="A398" s="157" t="s">
        <v>999</v>
      </c>
      <c r="B398" s="70" t="s">
        <v>1000</v>
      </c>
      <c r="C398" s="69">
        <f t="shared" si="45"/>
        <v>0</v>
      </c>
      <c r="D398" s="69">
        <v>0</v>
      </c>
      <c r="E398" s="69">
        <v>0</v>
      </c>
      <c r="F398" s="69">
        <v>0</v>
      </c>
    </row>
    <row r="399" hidden="1" customHeight="1" spans="1:6">
      <c r="A399" s="157" t="s">
        <v>1001</v>
      </c>
      <c r="B399" s="68" t="s">
        <v>1002</v>
      </c>
      <c r="C399" s="69">
        <f>SUM(C400:C404)</f>
        <v>0</v>
      </c>
      <c r="D399" s="69">
        <v>0</v>
      </c>
      <c r="E399" s="69">
        <v>0</v>
      </c>
      <c r="F399" s="69">
        <v>0</v>
      </c>
    </row>
    <row r="400" hidden="1" customHeight="1" spans="1:6">
      <c r="A400" s="157" t="s">
        <v>1003</v>
      </c>
      <c r="B400" s="70" t="s">
        <v>1004</v>
      </c>
      <c r="C400" s="69">
        <f t="shared" ref="C400:C404" si="46">D400+E400</f>
        <v>0</v>
      </c>
      <c r="D400" s="69">
        <v>0</v>
      </c>
      <c r="E400" s="69">
        <v>0</v>
      </c>
      <c r="F400" s="69">
        <v>0</v>
      </c>
    </row>
    <row r="401" hidden="1" customHeight="1" spans="1:6">
      <c r="A401" s="157" t="s">
        <v>1005</v>
      </c>
      <c r="B401" s="70" t="s">
        <v>1006</v>
      </c>
      <c r="C401" s="69">
        <f t="shared" si="46"/>
        <v>0</v>
      </c>
      <c r="D401" s="69">
        <v>0</v>
      </c>
      <c r="E401" s="69">
        <v>0</v>
      </c>
      <c r="F401" s="69">
        <v>0</v>
      </c>
    </row>
    <row r="402" hidden="1" customHeight="1" spans="1:6">
      <c r="A402" s="157" t="s">
        <v>1007</v>
      </c>
      <c r="B402" s="70" t="s">
        <v>1008</v>
      </c>
      <c r="C402" s="69">
        <f t="shared" si="46"/>
        <v>0</v>
      </c>
      <c r="D402" s="69">
        <v>0</v>
      </c>
      <c r="E402" s="69">
        <v>0</v>
      </c>
      <c r="F402" s="69">
        <v>0</v>
      </c>
    </row>
    <row r="403" hidden="1" customHeight="1" spans="1:6">
      <c r="A403" s="157" t="s">
        <v>1009</v>
      </c>
      <c r="B403" s="70" t="s">
        <v>1010</v>
      </c>
      <c r="C403" s="69">
        <f t="shared" si="46"/>
        <v>0</v>
      </c>
      <c r="D403" s="69">
        <v>0</v>
      </c>
      <c r="E403" s="69">
        <v>0</v>
      </c>
      <c r="F403" s="69">
        <v>0</v>
      </c>
    </row>
    <row r="404" hidden="1" customHeight="1" spans="1:6">
      <c r="A404" s="157" t="s">
        <v>1011</v>
      </c>
      <c r="B404" s="70" t="s">
        <v>1012</v>
      </c>
      <c r="C404" s="69">
        <f t="shared" si="46"/>
        <v>0</v>
      </c>
      <c r="D404" s="69">
        <v>0</v>
      </c>
      <c r="E404" s="69">
        <v>0</v>
      </c>
      <c r="F404" s="69">
        <v>0</v>
      </c>
    </row>
    <row r="405" hidden="1" customHeight="1" spans="1:6">
      <c r="A405" s="157" t="s">
        <v>1013</v>
      </c>
      <c r="B405" s="68" t="s">
        <v>1014</v>
      </c>
      <c r="C405" s="69">
        <f>SUM(C406:C410)</f>
        <v>0</v>
      </c>
      <c r="D405" s="69">
        <v>0</v>
      </c>
      <c r="E405" s="69">
        <v>0</v>
      </c>
      <c r="F405" s="69">
        <v>0</v>
      </c>
    </row>
    <row r="406" hidden="1" customHeight="1" spans="1:6">
      <c r="A406" s="157" t="s">
        <v>1015</v>
      </c>
      <c r="B406" s="70" t="s">
        <v>1016</v>
      </c>
      <c r="C406" s="69">
        <f t="shared" ref="C406:C410" si="47">D406+E406</f>
        <v>0</v>
      </c>
      <c r="D406" s="69">
        <v>0</v>
      </c>
      <c r="E406" s="69">
        <v>0</v>
      </c>
      <c r="F406" s="69">
        <v>0</v>
      </c>
    </row>
    <row r="407" hidden="1" customHeight="1" spans="1:6">
      <c r="A407" s="157" t="s">
        <v>1017</v>
      </c>
      <c r="B407" s="70" t="s">
        <v>1018</v>
      </c>
      <c r="C407" s="69">
        <f t="shared" si="47"/>
        <v>0</v>
      </c>
      <c r="D407" s="69">
        <v>0</v>
      </c>
      <c r="E407" s="69">
        <v>0</v>
      </c>
      <c r="F407" s="69">
        <v>0</v>
      </c>
    </row>
    <row r="408" hidden="1" customHeight="1" spans="1:6">
      <c r="A408" s="157" t="s">
        <v>1019</v>
      </c>
      <c r="B408" s="70" t="s">
        <v>1020</v>
      </c>
      <c r="C408" s="69">
        <f t="shared" si="47"/>
        <v>0</v>
      </c>
      <c r="D408" s="69">
        <v>0</v>
      </c>
      <c r="E408" s="69">
        <v>0</v>
      </c>
      <c r="F408" s="69">
        <v>0</v>
      </c>
    </row>
    <row r="409" hidden="1" customHeight="1" spans="1:6">
      <c r="A409" s="157" t="s">
        <v>1021</v>
      </c>
      <c r="B409" s="70" t="s">
        <v>1022</v>
      </c>
      <c r="C409" s="69">
        <f t="shared" si="47"/>
        <v>0</v>
      </c>
      <c r="D409" s="69">
        <v>0</v>
      </c>
      <c r="E409" s="69">
        <v>0</v>
      </c>
      <c r="F409" s="69">
        <v>0</v>
      </c>
    </row>
    <row r="410" hidden="1" customHeight="1" spans="1:6">
      <c r="A410" s="157" t="s">
        <v>1023</v>
      </c>
      <c r="B410" s="70" t="s">
        <v>1024</v>
      </c>
      <c r="C410" s="69">
        <f t="shared" si="47"/>
        <v>0</v>
      </c>
      <c r="D410" s="69">
        <v>0</v>
      </c>
      <c r="E410" s="69">
        <v>0</v>
      </c>
      <c r="F410" s="69">
        <v>0</v>
      </c>
    </row>
    <row r="411" hidden="1" customHeight="1" spans="1:6">
      <c r="A411" s="157" t="s">
        <v>1025</v>
      </c>
      <c r="B411" s="68" t="s">
        <v>1026</v>
      </c>
      <c r="C411" s="69">
        <f>SUM(C412:C414)</f>
        <v>0</v>
      </c>
      <c r="D411" s="69">
        <v>0</v>
      </c>
      <c r="E411" s="69">
        <v>0</v>
      </c>
      <c r="F411" s="69">
        <v>0</v>
      </c>
    </row>
    <row r="412" hidden="1" customHeight="1" spans="1:6">
      <c r="A412" s="157" t="s">
        <v>1027</v>
      </c>
      <c r="B412" s="70" t="s">
        <v>1028</v>
      </c>
      <c r="C412" s="69">
        <f t="shared" ref="C412:C414" si="48">D412+E412</f>
        <v>0</v>
      </c>
      <c r="D412" s="69">
        <v>0</v>
      </c>
      <c r="E412" s="69">
        <v>0</v>
      </c>
      <c r="F412" s="69">
        <v>0</v>
      </c>
    </row>
    <row r="413" hidden="1" customHeight="1" spans="1:6">
      <c r="A413" s="157" t="s">
        <v>1029</v>
      </c>
      <c r="B413" s="70" t="s">
        <v>1030</v>
      </c>
      <c r="C413" s="69">
        <f t="shared" si="48"/>
        <v>0</v>
      </c>
      <c r="D413" s="69">
        <v>0</v>
      </c>
      <c r="E413" s="69">
        <v>0</v>
      </c>
      <c r="F413" s="69">
        <v>0</v>
      </c>
    </row>
    <row r="414" hidden="1" customHeight="1" spans="1:6">
      <c r="A414" s="157" t="s">
        <v>1031</v>
      </c>
      <c r="B414" s="70" t="s">
        <v>1032</v>
      </c>
      <c r="C414" s="69">
        <f t="shared" si="48"/>
        <v>0</v>
      </c>
      <c r="D414" s="69">
        <v>0</v>
      </c>
      <c r="E414" s="69">
        <v>0</v>
      </c>
      <c r="F414" s="69">
        <v>0</v>
      </c>
    </row>
    <row r="415" hidden="1" customHeight="1" spans="1:6">
      <c r="A415" s="157" t="s">
        <v>1033</v>
      </c>
      <c r="B415" s="68" t="s">
        <v>1034</v>
      </c>
      <c r="C415" s="69">
        <f>SUM(C416:C418)</f>
        <v>0</v>
      </c>
      <c r="D415" s="69">
        <v>0</v>
      </c>
      <c r="E415" s="69">
        <v>0</v>
      </c>
      <c r="F415" s="69">
        <v>0</v>
      </c>
    </row>
    <row r="416" hidden="1" customHeight="1" spans="1:6">
      <c r="A416" s="157" t="s">
        <v>1035</v>
      </c>
      <c r="B416" s="70" t="s">
        <v>1036</v>
      </c>
      <c r="C416" s="69">
        <f t="shared" ref="C416:C418" si="49">D416+E416</f>
        <v>0</v>
      </c>
      <c r="D416" s="69">
        <v>0</v>
      </c>
      <c r="E416" s="69">
        <v>0</v>
      </c>
      <c r="F416" s="69">
        <v>0</v>
      </c>
    </row>
    <row r="417" hidden="1" customHeight="1" spans="1:6">
      <c r="A417" s="157" t="s">
        <v>1037</v>
      </c>
      <c r="B417" s="70" t="s">
        <v>1038</v>
      </c>
      <c r="C417" s="69">
        <f t="shared" si="49"/>
        <v>0</v>
      </c>
      <c r="D417" s="69">
        <v>0</v>
      </c>
      <c r="E417" s="69">
        <v>0</v>
      </c>
      <c r="F417" s="69">
        <v>0</v>
      </c>
    </row>
    <row r="418" hidden="1" customHeight="1" spans="1:6">
      <c r="A418" s="157" t="s">
        <v>1039</v>
      </c>
      <c r="B418" s="70" t="s">
        <v>1040</v>
      </c>
      <c r="C418" s="69">
        <f t="shared" si="49"/>
        <v>0</v>
      </c>
      <c r="D418" s="69">
        <v>0</v>
      </c>
      <c r="E418" s="69">
        <v>0</v>
      </c>
      <c r="F418" s="69">
        <v>0</v>
      </c>
    </row>
    <row r="419" hidden="1" customHeight="1" spans="1:6">
      <c r="A419" s="157" t="s">
        <v>1041</v>
      </c>
      <c r="B419" s="68" t="s">
        <v>1042</v>
      </c>
      <c r="C419" s="69">
        <f>SUM(C420:C422)</f>
        <v>0</v>
      </c>
      <c r="D419" s="69">
        <v>0</v>
      </c>
      <c r="E419" s="69">
        <v>0</v>
      </c>
      <c r="F419" s="69">
        <v>0</v>
      </c>
    </row>
    <row r="420" hidden="1" customHeight="1" spans="1:6">
      <c r="A420" s="157" t="s">
        <v>1043</v>
      </c>
      <c r="B420" s="70" t="s">
        <v>1044</v>
      </c>
      <c r="C420" s="69">
        <f t="shared" ref="C420:C422" si="50">D420+E420</f>
        <v>0</v>
      </c>
      <c r="D420" s="69">
        <v>0</v>
      </c>
      <c r="E420" s="69">
        <v>0</v>
      </c>
      <c r="F420" s="69">
        <v>0</v>
      </c>
    </row>
    <row r="421" hidden="1" customHeight="1" spans="1:6">
      <c r="A421" s="157" t="s">
        <v>1045</v>
      </c>
      <c r="B421" s="70" t="s">
        <v>1046</v>
      </c>
      <c r="C421" s="69">
        <f t="shared" si="50"/>
        <v>0</v>
      </c>
      <c r="D421" s="69">
        <v>0</v>
      </c>
      <c r="E421" s="69">
        <v>0</v>
      </c>
      <c r="F421" s="69">
        <v>0</v>
      </c>
    </row>
    <row r="422" hidden="1" customHeight="1" spans="1:6">
      <c r="A422" s="157" t="s">
        <v>1047</v>
      </c>
      <c r="B422" s="70" t="s">
        <v>1048</v>
      </c>
      <c r="C422" s="69">
        <f t="shared" si="50"/>
        <v>0</v>
      </c>
      <c r="D422" s="69">
        <v>0</v>
      </c>
      <c r="E422" s="69">
        <v>0</v>
      </c>
      <c r="F422" s="69">
        <v>0</v>
      </c>
    </row>
    <row r="423" hidden="1" customHeight="1" spans="1:6">
      <c r="A423" s="157" t="s">
        <v>1049</v>
      </c>
      <c r="B423" s="68" t="s">
        <v>1050</v>
      </c>
      <c r="C423" s="69">
        <f>SUM(C424:C428)</f>
        <v>0</v>
      </c>
      <c r="D423" s="69">
        <v>0</v>
      </c>
      <c r="E423" s="69">
        <v>0</v>
      </c>
      <c r="F423" s="69">
        <v>0</v>
      </c>
    </row>
    <row r="424" hidden="1" customHeight="1" spans="1:6">
      <c r="A424" s="157" t="s">
        <v>1051</v>
      </c>
      <c r="B424" s="70" t="s">
        <v>1052</v>
      </c>
      <c r="C424" s="69">
        <f t="shared" ref="C424:C428" si="51">D424+E424</f>
        <v>0</v>
      </c>
      <c r="D424" s="69">
        <v>0</v>
      </c>
      <c r="E424" s="69">
        <v>0</v>
      </c>
      <c r="F424" s="69">
        <v>0</v>
      </c>
    </row>
    <row r="425" hidden="1" customHeight="1" spans="1:6">
      <c r="A425" s="157" t="s">
        <v>1053</v>
      </c>
      <c r="B425" s="70" t="s">
        <v>1054</v>
      </c>
      <c r="C425" s="69">
        <f t="shared" si="51"/>
        <v>0</v>
      </c>
      <c r="D425" s="69">
        <v>0</v>
      </c>
      <c r="E425" s="69">
        <v>0</v>
      </c>
      <c r="F425" s="69">
        <v>0</v>
      </c>
    </row>
    <row r="426" hidden="1" customHeight="1" spans="1:6">
      <c r="A426" s="157" t="s">
        <v>1055</v>
      </c>
      <c r="B426" s="70" t="s">
        <v>1056</v>
      </c>
      <c r="C426" s="69">
        <f t="shared" si="51"/>
        <v>0</v>
      </c>
      <c r="D426" s="69">
        <v>0</v>
      </c>
      <c r="E426" s="69">
        <v>0</v>
      </c>
      <c r="F426" s="69">
        <v>0</v>
      </c>
    </row>
    <row r="427" hidden="1" customHeight="1" spans="1:6">
      <c r="A427" s="157" t="s">
        <v>1057</v>
      </c>
      <c r="B427" s="70" t="s">
        <v>1058</v>
      </c>
      <c r="C427" s="69">
        <f t="shared" si="51"/>
        <v>0</v>
      </c>
      <c r="D427" s="69">
        <v>0</v>
      </c>
      <c r="E427" s="69">
        <v>0</v>
      </c>
      <c r="F427" s="69">
        <v>0</v>
      </c>
    </row>
    <row r="428" hidden="1" customHeight="1" spans="1:6">
      <c r="A428" s="157" t="s">
        <v>1059</v>
      </c>
      <c r="B428" s="70" t="s">
        <v>1060</v>
      </c>
      <c r="C428" s="69">
        <f t="shared" si="51"/>
        <v>0</v>
      </c>
      <c r="D428" s="69">
        <v>0</v>
      </c>
      <c r="E428" s="69">
        <v>0</v>
      </c>
      <c r="F428" s="69">
        <v>0</v>
      </c>
    </row>
    <row r="429" hidden="1" customHeight="1" spans="1:6">
      <c r="A429" s="157" t="s">
        <v>1061</v>
      </c>
      <c r="B429" s="68" t="s">
        <v>1062</v>
      </c>
      <c r="C429" s="69">
        <f>SUM(C430:C435)</f>
        <v>0</v>
      </c>
      <c r="D429" s="69">
        <v>0</v>
      </c>
      <c r="E429" s="69">
        <v>0</v>
      </c>
      <c r="F429" s="69">
        <v>0</v>
      </c>
    </row>
    <row r="430" hidden="1" customHeight="1" spans="1:6">
      <c r="A430" s="157" t="s">
        <v>1063</v>
      </c>
      <c r="B430" s="70" t="s">
        <v>1064</v>
      </c>
      <c r="C430" s="69">
        <f t="shared" ref="C430:C435" si="52">D430+E430</f>
        <v>0</v>
      </c>
      <c r="D430" s="69">
        <v>0</v>
      </c>
      <c r="E430" s="69">
        <v>0</v>
      </c>
      <c r="F430" s="69">
        <v>0</v>
      </c>
    </row>
    <row r="431" hidden="1" customHeight="1" spans="1:6">
      <c r="A431" s="157" t="s">
        <v>1065</v>
      </c>
      <c r="B431" s="70" t="s">
        <v>1066</v>
      </c>
      <c r="C431" s="69">
        <f t="shared" si="52"/>
        <v>0</v>
      </c>
      <c r="D431" s="69">
        <v>0</v>
      </c>
      <c r="E431" s="69">
        <v>0</v>
      </c>
      <c r="F431" s="69">
        <v>0</v>
      </c>
    </row>
    <row r="432" hidden="1" customHeight="1" spans="1:6">
      <c r="A432" s="157" t="s">
        <v>1067</v>
      </c>
      <c r="B432" s="70" t="s">
        <v>1068</v>
      </c>
      <c r="C432" s="69">
        <f t="shared" si="52"/>
        <v>0</v>
      </c>
      <c r="D432" s="69">
        <v>0</v>
      </c>
      <c r="E432" s="69">
        <v>0</v>
      </c>
      <c r="F432" s="69">
        <v>0</v>
      </c>
    </row>
    <row r="433" hidden="1" customHeight="1" spans="1:6">
      <c r="A433" s="157" t="s">
        <v>1069</v>
      </c>
      <c r="B433" s="70" t="s">
        <v>1070</v>
      </c>
      <c r="C433" s="69">
        <f t="shared" si="52"/>
        <v>0</v>
      </c>
      <c r="D433" s="69">
        <v>0</v>
      </c>
      <c r="E433" s="69">
        <v>0</v>
      </c>
      <c r="F433" s="69">
        <v>0</v>
      </c>
    </row>
    <row r="434" hidden="1" customHeight="1" spans="1:6">
      <c r="A434" s="157" t="s">
        <v>1071</v>
      </c>
      <c r="B434" s="70" t="s">
        <v>1072</v>
      </c>
      <c r="C434" s="69">
        <f t="shared" si="52"/>
        <v>0</v>
      </c>
      <c r="D434" s="69">
        <v>0</v>
      </c>
      <c r="E434" s="69">
        <v>0</v>
      </c>
      <c r="F434" s="69">
        <v>0</v>
      </c>
    </row>
    <row r="435" hidden="1" customHeight="1" spans="1:6">
      <c r="A435" s="157" t="s">
        <v>1073</v>
      </c>
      <c r="B435" s="70" t="s">
        <v>1074</v>
      </c>
      <c r="C435" s="69">
        <f t="shared" si="52"/>
        <v>0</v>
      </c>
      <c r="D435" s="69">
        <v>0</v>
      </c>
      <c r="E435" s="69">
        <v>0</v>
      </c>
      <c r="F435" s="69">
        <v>0</v>
      </c>
    </row>
    <row r="436" hidden="1" customHeight="1" spans="1:6">
      <c r="A436" s="157" t="s">
        <v>1075</v>
      </c>
      <c r="B436" s="68" t="s">
        <v>1076</v>
      </c>
      <c r="C436" s="69">
        <f>C437</f>
        <v>0</v>
      </c>
      <c r="D436" s="69">
        <v>0</v>
      </c>
      <c r="E436" s="69">
        <v>0</v>
      </c>
      <c r="F436" s="69">
        <v>0</v>
      </c>
    </row>
    <row r="437" hidden="1" customHeight="1" spans="1:6">
      <c r="A437" s="157" t="s">
        <v>1077</v>
      </c>
      <c r="B437" s="70" t="s">
        <v>1078</v>
      </c>
      <c r="C437" s="69">
        <f t="shared" ref="C437:C443" si="53">D437+E437</f>
        <v>0</v>
      </c>
      <c r="D437" s="69">
        <v>0</v>
      </c>
      <c r="E437" s="69">
        <v>0</v>
      </c>
      <c r="F437" s="69">
        <v>0</v>
      </c>
    </row>
    <row r="438" hidden="1" customHeight="1" spans="1:6">
      <c r="A438" s="157" t="s">
        <v>1079</v>
      </c>
      <c r="B438" s="68" t="s">
        <v>1080</v>
      </c>
      <c r="C438" s="69">
        <f>SUM(C439,C444,C453,C459,C464,C469,C474,C481,C485,C489)</f>
        <v>0</v>
      </c>
      <c r="D438" s="69">
        <v>0</v>
      </c>
      <c r="E438" s="69">
        <v>0</v>
      </c>
      <c r="F438" s="69">
        <v>0</v>
      </c>
    </row>
    <row r="439" hidden="1" customHeight="1" spans="1:6">
      <c r="A439" s="157" t="s">
        <v>1081</v>
      </c>
      <c r="B439" s="68" t="s">
        <v>1082</v>
      </c>
      <c r="C439" s="69">
        <f>SUM(C440:C443)</f>
        <v>0</v>
      </c>
      <c r="D439" s="69">
        <v>0</v>
      </c>
      <c r="E439" s="69">
        <v>0</v>
      </c>
      <c r="F439" s="69">
        <v>0</v>
      </c>
    </row>
    <row r="440" hidden="1" customHeight="1" spans="1:6">
      <c r="A440" s="157" t="s">
        <v>1083</v>
      </c>
      <c r="B440" s="70" t="s">
        <v>375</v>
      </c>
      <c r="C440" s="69">
        <f t="shared" si="53"/>
        <v>0</v>
      </c>
      <c r="D440" s="69">
        <v>0</v>
      </c>
      <c r="E440" s="69">
        <v>0</v>
      </c>
      <c r="F440" s="69">
        <v>0</v>
      </c>
    </row>
    <row r="441" hidden="1" customHeight="1" spans="1:6">
      <c r="A441" s="157" t="s">
        <v>1084</v>
      </c>
      <c r="B441" s="70" t="s">
        <v>377</v>
      </c>
      <c r="C441" s="69">
        <f t="shared" si="53"/>
        <v>0</v>
      </c>
      <c r="D441" s="69">
        <v>0</v>
      </c>
      <c r="E441" s="69">
        <v>0</v>
      </c>
      <c r="F441" s="69">
        <v>0</v>
      </c>
    </row>
    <row r="442" hidden="1" customHeight="1" spans="1:6">
      <c r="A442" s="157" t="s">
        <v>1085</v>
      </c>
      <c r="B442" s="70" t="s">
        <v>379</v>
      </c>
      <c r="C442" s="69">
        <f t="shared" si="53"/>
        <v>0</v>
      </c>
      <c r="D442" s="69">
        <v>0</v>
      </c>
      <c r="E442" s="69">
        <v>0</v>
      </c>
      <c r="F442" s="69">
        <v>0</v>
      </c>
    </row>
    <row r="443" hidden="1" customHeight="1" spans="1:6">
      <c r="A443" s="157" t="s">
        <v>1086</v>
      </c>
      <c r="B443" s="70" t="s">
        <v>1087</v>
      </c>
      <c r="C443" s="69">
        <f t="shared" si="53"/>
        <v>0</v>
      </c>
      <c r="D443" s="69">
        <v>0</v>
      </c>
      <c r="E443" s="69">
        <v>0</v>
      </c>
      <c r="F443" s="69">
        <v>0</v>
      </c>
    </row>
    <row r="444" hidden="1" customHeight="1" spans="1:6">
      <c r="A444" s="157" t="s">
        <v>1088</v>
      </c>
      <c r="B444" s="68" t="s">
        <v>1089</v>
      </c>
      <c r="C444" s="69">
        <f>SUM(C445:C452)</f>
        <v>0</v>
      </c>
      <c r="D444" s="69">
        <v>0</v>
      </c>
      <c r="E444" s="69">
        <v>0</v>
      </c>
      <c r="F444" s="69">
        <v>0</v>
      </c>
    </row>
    <row r="445" hidden="1" customHeight="1" spans="1:6">
      <c r="A445" s="157" t="s">
        <v>1090</v>
      </c>
      <c r="B445" s="70" t="s">
        <v>1091</v>
      </c>
      <c r="C445" s="69">
        <f t="shared" ref="C445:C452" si="54">D445+E445</f>
        <v>0</v>
      </c>
      <c r="D445" s="69">
        <v>0</v>
      </c>
      <c r="E445" s="69">
        <v>0</v>
      </c>
      <c r="F445" s="69">
        <v>0</v>
      </c>
    </row>
    <row r="446" hidden="1" customHeight="1" spans="1:6">
      <c r="A446" s="157" t="s">
        <v>1092</v>
      </c>
      <c r="B446" s="70" t="s">
        <v>1093</v>
      </c>
      <c r="C446" s="69">
        <f t="shared" si="54"/>
        <v>0</v>
      </c>
      <c r="D446" s="69">
        <v>0</v>
      </c>
      <c r="E446" s="69">
        <v>0</v>
      </c>
      <c r="F446" s="69">
        <v>0</v>
      </c>
    </row>
    <row r="447" hidden="1" customHeight="1" spans="1:6">
      <c r="A447" s="157" t="s">
        <v>1094</v>
      </c>
      <c r="B447" s="70" t="s">
        <v>1095</v>
      </c>
      <c r="C447" s="69">
        <f t="shared" si="54"/>
        <v>0</v>
      </c>
      <c r="D447" s="69">
        <v>0</v>
      </c>
      <c r="E447" s="69">
        <v>0</v>
      </c>
      <c r="F447" s="69">
        <v>0</v>
      </c>
    </row>
    <row r="448" hidden="1" customHeight="1" spans="1:6">
      <c r="A448" s="157" t="s">
        <v>1096</v>
      </c>
      <c r="B448" s="70" t="s">
        <v>1097</v>
      </c>
      <c r="C448" s="69">
        <f t="shared" si="54"/>
        <v>0</v>
      </c>
      <c r="D448" s="69">
        <v>0</v>
      </c>
      <c r="E448" s="69">
        <v>0</v>
      </c>
      <c r="F448" s="69">
        <v>0</v>
      </c>
    </row>
    <row r="449" hidden="1" customHeight="1" spans="1:6">
      <c r="A449" s="157" t="s">
        <v>1098</v>
      </c>
      <c r="B449" s="70" t="s">
        <v>1099</v>
      </c>
      <c r="C449" s="69">
        <f t="shared" si="54"/>
        <v>0</v>
      </c>
      <c r="D449" s="69">
        <v>0</v>
      </c>
      <c r="E449" s="69">
        <v>0</v>
      </c>
      <c r="F449" s="69">
        <v>0</v>
      </c>
    </row>
    <row r="450" hidden="1" customHeight="1" spans="1:6">
      <c r="A450" s="157" t="s">
        <v>1100</v>
      </c>
      <c r="B450" s="70" t="s">
        <v>1101</v>
      </c>
      <c r="C450" s="69">
        <f t="shared" si="54"/>
        <v>0</v>
      </c>
      <c r="D450" s="69">
        <v>0</v>
      </c>
      <c r="E450" s="69">
        <v>0</v>
      </c>
      <c r="F450" s="69">
        <v>0</v>
      </c>
    </row>
    <row r="451" hidden="1" customHeight="1" spans="1:6">
      <c r="A451" s="157" t="s">
        <v>1102</v>
      </c>
      <c r="B451" s="70" t="s">
        <v>1103</v>
      </c>
      <c r="C451" s="69">
        <f t="shared" si="54"/>
        <v>0</v>
      </c>
      <c r="D451" s="69">
        <v>0</v>
      </c>
      <c r="E451" s="69">
        <v>0</v>
      </c>
      <c r="F451" s="69">
        <v>0</v>
      </c>
    </row>
    <row r="452" hidden="1" customHeight="1" spans="1:6">
      <c r="A452" s="157" t="s">
        <v>1104</v>
      </c>
      <c r="B452" s="70" t="s">
        <v>1105</v>
      </c>
      <c r="C452" s="69">
        <f t="shared" si="54"/>
        <v>0</v>
      </c>
      <c r="D452" s="69">
        <v>0</v>
      </c>
      <c r="E452" s="69">
        <v>0</v>
      </c>
      <c r="F452" s="69">
        <v>0</v>
      </c>
    </row>
    <row r="453" hidden="1" customHeight="1" spans="1:6">
      <c r="A453" s="157" t="s">
        <v>1106</v>
      </c>
      <c r="B453" s="68" t="s">
        <v>1107</v>
      </c>
      <c r="C453" s="69">
        <f>SUM(C454:C458)</f>
        <v>0</v>
      </c>
      <c r="D453" s="69">
        <v>0</v>
      </c>
      <c r="E453" s="69">
        <v>0</v>
      </c>
      <c r="F453" s="69">
        <v>0</v>
      </c>
    </row>
    <row r="454" hidden="1" customHeight="1" spans="1:6">
      <c r="A454" s="157" t="s">
        <v>1108</v>
      </c>
      <c r="B454" s="70" t="s">
        <v>1091</v>
      </c>
      <c r="C454" s="69">
        <f t="shared" ref="C454:C458" si="55">D454+E454</f>
        <v>0</v>
      </c>
      <c r="D454" s="69">
        <v>0</v>
      </c>
      <c r="E454" s="69">
        <v>0</v>
      </c>
      <c r="F454" s="69">
        <v>0</v>
      </c>
    </row>
    <row r="455" hidden="1" customHeight="1" spans="1:6">
      <c r="A455" s="157" t="s">
        <v>1109</v>
      </c>
      <c r="B455" s="70" t="s">
        <v>1110</v>
      </c>
      <c r="C455" s="69">
        <f t="shared" si="55"/>
        <v>0</v>
      </c>
      <c r="D455" s="69">
        <v>0</v>
      </c>
      <c r="E455" s="69">
        <v>0</v>
      </c>
      <c r="F455" s="69">
        <v>0</v>
      </c>
    </row>
    <row r="456" hidden="1" customHeight="1" spans="1:6">
      <c r="A456" s="162" t="s">
        <v>1111</v>
      </c>
      <c r="B456" s="163" t="s">
        <v>1112</v>
      </c>
      <c r="C456" s="69">
        <f t="shared" si="55"/>
        <v>0</v>
      </c>
      <c r="D456" s="69">
        <v>0</v>
      </c>
      <c r="E456" s="69">
        <v>0</v>
      </c>
      <c r="F456" s="69">
        <v>0</v>
      </c>
    </row>
    <row r="457" hidden="1" customHeight="1" spans="1:6">
      <c r="A457" s="157" t="s">
        <v>1113</v>
      </c>
      <c r="B457" s="70" t="s">
        <v>1114</v>
      </c>
      <c r="C457" s="69">
        <f t="shared" si="55"/>
        <v>0</v>
      </c>
      <c r="D457" s="69">
        <v>0</v>
      </c>
      <c r="E457" s="69">
        <v>0</v>
      </c>
      <c r="F457" s="69">
        <v>0</v>
      </c>
    </row>
    <row r="458" hidden="1" customHeight="1" spans="1:6">
      <c r="A458" s="157" t="s">
        <v>1115</v>
      </c>
      <c r="B458" s="70" t="s">
        <v>1116</v>
      </c>
      <c r="C458" s="69">
        <f t="shared" si="55"/>
        <v>0</v>
      </c>
      <c r="D458" s="69">
        <v>0</v>
      </c>
      <c r="E458" s="69">
        <v>0</v>
      </c>
      <c r="F458" s="69">
        <v>0</v>
      </c>
    </row>
    <row r="459" hidden="1" customHeight="1" spans="1:6">
      <c r="A459" s="157" t="s">
        <v>1117</v>
      </c>
      <c r="B459" s="68" t="s">
        <v>1118</v>
      </c>
      <c r="C459" s="69">
        <f>SUM(C460:C463)</f>
        <v>0</v>
      </c>
      <c r="D459" s="69">
        <v>0</v>
      </c>
      <c r="E459" s="69">
        <v>0</v>
      </c>
      <c r="F459" s="69">
        <v>0</v>
      </c>
    </row>
    <row r="460" hidden="1" customHeight="1" spans="1:6">
      <c r="A460" s="157" t="s">
        <v>1119</v>
      </c>
      <c r="B460" s="70" t="s">
        <v>1091</v>
      </c>
      <c r="C460" s="69">
        <f t="shared" ref="C460:C463" si="56">D460+E460</f>
        <v>0</v>
      </c>
      <c r="D460" s="69">
        <v>0</v>
      </c>
      <c r="E460" s="69">
        <v>0</v>
      </c>
      <c r="F460" s="69">
        <v>0</v>
      </c>
    </row>
    <row r="461" hidden="1" customHeight="1" spans="1:6">
      <c r="A461" s="157" t="s">
        <v>1120</v>
      </c>
      <c r="B461" s="70" t="s">
        <v>1121</v>
      </c>
      <c r="C461" s="69">
        <f t="shared" si="56"/>
        <v>0</v>
      </c>
      <c r="D461" s="69">
        <v>0</v>
      </c>
      <c r="E461" s="69">
        <v>0</v>
      </c>
      <c r="F461" s="69">
        <v>0</v>
      </c>
    </row>
    <row r="462" hidden="1" customHeight="1" spans="1:6">
      <c r="A462" s="157" t="s">
        <v>1122</v>
      </c>
      <c r="B462" s="70" t="s">
        <v>1123</v>
      </c>
      <c r="C462" s="69">
        <f t="shared" si="56"/>
        <v>0</v>
      </c>
      <c r="D462" s="69">
        <v>0</v>
      </c>
      <c r="E462" s="69">
        <v>0</v>
      </c>
      <c r="F462" s="69">
        <v>0</v>
      </c>
    </row>
    <row r="463" hidden="1" customHeight="1" spans="1:6">
      <c r="A463" s="157" t="s">
        <v>1124</v>
      </c>
      <c r="B463" s="70" t="s">
        <v>1125</v>
      </c>
      <c r="C463" s="69">
        <f t="shared" si="56"/>
        <v>0</v>
      </c>
      <c r="D463" s="69">
        <v>0</v>
      </c>
      <c r="E463" s="69">
        <v>0</v>
      </c>
      <c r="F463" s="69">
        <v>0</v>
      </c>
    </row>
    <row r="464" hidden="1" customHeight="1" spans="1:6">
      <c r="A464" s="157" t="s">
        <v>1126</v>
      </c>
      <c r="B464" s="68" t="s">
        <v>1127</v>
      </c>
      <c r="C464" s="69">
        <f>SUM(C465:C468)</f>
        <v>0</v>
      </c>
      <c r="D464" s="69">
        <v>0</v>
      </c>
      <c r="E464" s="69">
        <v>0</v>
      </c>
      <c r="F464" s="69">
        <v>0</v>
      </c>
    </row>
    <row r="465" hidden="1" customHeight="1" spans="1:6">
      <c r="A465" s="157" t="s">
        <v>1128</v>
      </c>
      <c r="B465" s="70" t="s">
        <v>1091</v>
      </c>
      <c r="C465" s="69">
        <f t="shared" ref="C465:C468" si="57">D465+E465</f>
        <v>0</v>
      </c>
      <c r="D465" s="69">
        <v>0</v>
      </c>
      <c r="E465" s="69">
        <v>0</v>
      </c>
      <c r="F465" s="69">
        <v>0</v>
      </c>
    </row>
    <row r="466" hidden="1" customHeight="1" spans="1:6">
      <c r="A466" s="157" t="s">
        <v>1129</v>
      </c>
      <c r="B466" s="70" t="s">
        <v>1130</v>
      </c>
      <c r="C466" s="69">
        <f t="shared" si="57"/>
        <v>0</v>
      </c>
      <c r="D466" s="69">
        <v>0</v>
      </c>
      <c r="E466" s="69">
        <v>0</v>
      </c>
      <c r="F466" s="69">
        <v>0</v>
      </c>
    </row>
    <row r="467" hidden="1" customHeight="1" spans="1:6">
      <c r="A467" s="157" t="s">
        <v>1131</v>
      </c>
      <c r="B467" s="70" t="s">
        <v>1132</v>
      </c>
      <c r="C467" s="69">
        <f t="shared" si="57"/>
        <v>0</v>
      </c>
      <c r="D467" s="69">
        <v>0</v>
      </c>
      <c r="E467" s="69">
        <v>0</v>
      </c>
      <c r="F467" s="69">
        <v>0</v>
      </c>
    </row>
    <row r="468" hidden="1" customHeight="1" spans="1:6">
      <c r="A468" s="157" t="s">
        <v>1133</v>
      </c>
      <c r="B468" s="70" t="s">
        <v>1134</v>
      </c>
      <c r="C468" s="69">
        <f t="shared" si="57"/>
        <v>0</v>
      </c>
      <c r="D468" s="69">
        <v>0</v>
      </c>
      <c r="E468" s="69">
        <v>0</v>
      </c>
      <c r="F468" s="69">
        <v>0</v>
      </c>
    </row>
    <row r="469" hidden="1" customHeight="1" spans="1:6">
      <c r="A469" s="157" t="s">
        <v>1135</v>
      </c>
      <c r="B469" s="68" t="s">
        <v>1136</v>
      </c>
      <c r="C469" s="69">
        <f>SUM(C470:C473)</f>
        <v>0</v>
      </c>
      <c r="D469" s="69">
        <v>0</v>
      </c>
      <c r="E469" s="69">
        <v>0</v>
      </c>
      <c r="F469" s="69">
        <v>0</v>
      </c>
    </row>
    <row r="470" hidden="1" customHeight="1" spans="1:6">
      <c r="A470" s="157" t="s">
        <v>1137</v>
      </c>
      <c r="B470" s="70" t="s">
        <v>1138</v>
      </c>
      <c r="C470" s="69">
        <f t="shared" ref="C470:C473" si="58">D470+E470</f>
        <v>0</v>
      </c>
      <c r="D470" s="69">
        <v>0</v>
      </c>
      <c r="E470" s="69">
        <v>0</v>
      </c>
      <c r="F470" s="69">
        <v>0</v>
      </c>
    </row>
    <row r="471" hidden="1" customHeight="1" spans="1:6">
      <c r="A471" s="157" t="s">
        <v>1139</v>
      </c>
      <c r="B471" s="70" t="s">
        <v>1140</v>
      </c>
      <c r="C471" s="69">
        <f t="shared" si="58"/>
        <v>0</v>
      </c>
      <c r="D471" s="69">
        <v>0</v>
      </c>
      <c r="E471" s="69">
        <v>0</v>
      </c>
      <c r="F471" s="69">
        <v>0</v>
      </c>
    </row>
    <row r="472" hidden="1" customHeight="1" spans="1:6">
      <c r="A472" s="157" t="s">
        <v>1141</v>
      </c>
      <c r="B472" s="70" t="s">
        <v>1142</v>
      </c>
      <c r="C472" s="69">
        <f t="shared" si="58"/>
        <v>0</v>
      </c>
      <c r="D472" s="69">
        <v>0</v>
      </c>
      <c r="E472" s="69">
        <v>0</v>
      </c>
      <c r="F472" s="69">
        <v>0</v>
      </c>
    </row>
    <row r="473" hidden="1" customHeight="1" spans="1:6">
      <c r="A473" s="157" t="s">
        <v>1143</v>
      </c>
      <c r="B473" s="70" t="s">
        <v>1144</v>
      </c>
      <c r="C473" s="69">
        <f t="shared" si="58"/>
        <v>0</v>
      </c>
      <c r="D473" s="69">
        <v>0</v>
      </c>
      <c r="E473" s="69">
        <v>0</v>
      </c>
      <c r="F473" s="69">
        <v>0</v>
      </c>
    </row>
    <row r="474" hidden="1" customHeight="1" spans="1:6">
      <c r="A474" s="157" t="s">
        <v>1145</v>
      </c>
      <c r="B474" s="68" t="s">
        <v>1146</v>
      </c>
      <c r="C474" s="69">
        <f>SUM(C475:C480)</f>
        <v>0</v>
      </c>
      <c r="D474" s="69">
        <v>0</v>
      </c>
      <c r="E474" s="69">
        <v>0</v>
      </c>
      <c r="F474" s="69">
        <v>0</v>
      </c>
    </row>
    <row r="475" hidden="1" customHeight="1" spans="1:6">
      <c r="A475" s="157" t="s">
        <v>1147</v>
      </c>
      <c r="B475" s="70" t="s">
        <v>1091</v>
      </c>
      <c r="C475" s="69">
        <f t="shared" ref="C475:C480" si="59">D475+E475</f>
        <v>0</v>
      </c>
      <c r="D475" s="69">
        <v>0</v>
      </c>
      <c r="E475" s="69">
        <v>0</v>
      </c>
      <c r="F475" s="69">
        <v>0</v>
      </c>
    </row>
    <row r="476" hidden="1" customHeight="1" spans="1:6">
      <c r="A476" s="157" t="s">
        <v>1148</v>
      </c>
      <c r="B476" s="70" t="s">
        <v>1149</v>
      </c>
      <c r="C476" s="69">
        <f t="shared" si="59"/>
        <v>0</v>
      </c>
      <c r="D476" s="69">
        <v>0</v>
      </c>
      <c r="E476" s="69">
        <v>0</v>
      </c>
      <c r="F476" s="69">
        <v>0</v>
      </c>
    </row>
    <row r="477" hidden="1" customHeight="1" spans="1:6">
      <c r="A477" s="157" t="s">
        <v>1150</v>
      </c>
      <c r="B477" s="70" t="s">
        <v>1151</v>
      </c>
      <c r="C477" s="69">
        <f t="shared" si="59"/>
        <v>0</v>
      </c>
      <c r="D477" s="69">
        <v>0</v>
      </c>
      <c r="E477" s="69">
        <v>0</v>
      </c>
      <c r="F477" s="69">
        <v>0</v>
      </c>
    </row>
    <row r="478" hidden="1" customHeight="1" spans="1:6">
      <c r="A478" s="157" t="s">
        <v>1152</v>
      </c>
      <c r="B478" s="70" t="s">
        <v>1153</v>
      </c>
      <c r="C478" s="69">
        <f t="shared" si="59"/>
        <v>0</v>
      </c>
      <c r="D478" s="69">
        <v>0</v>
      </c>
      <c r="E478" s="69">
        <v>0</v>
      </c>
      <c r="F478" s="69">
        <v>0</v>
      </c>
    </row>
    <row r="479" hidden="1" customHeight="1" spans="1:6">
      <c r="A479" s="157" t="s">
        <v>1154</v>
      </c>
      <c r="B479" s="70" t="s">
        <v>1155</v>
      </c>
      <c r="C479" s="69">
        <f t="shared" si="59"/>
        <v>0</v>
      </c>
      <c r="D479" s="69">
        <v>0</v>
      </c>
      <c r="E479" s="69">
        <v>0</v>
      </c>
      <c r="F479" s="69">
        <v>0</v>
      </c>
    </row>
    <row r="480" hidden="1" customHeight="1" spans="1:6">
      <c r="A480" s="157" t="s">
        <v>1156</v>
      </c>
      <c r="B480" s="70" t="s">
        <v>1157</v>
      </c>
      <c r="C480" s="69">
        <f t="shared" si="59"/>
        <v>0</v>
      </c>
      <c r="D480" s="69">
        <v>0</v>
      </c>
      <c r="E480" s="69">
        <v>0</v>
      </c>
      <c r="F480" s="69">
        <v>0</v>
      </c>
    </row>
    <row r="481" hidden="1" customHeight="1" spans="1:6">
      <c r="A481" s="157" t="s">
        <v>1158</v>
      </c>
      <c r="B481" s="68" t="s">
        <v>1159</v>
      </c>
      <c r="C481" s="69">
        <f>SUM(C482:C484)</f>
        <v>0</v>
      </c>
      <c r="D481" s="69">
        <v>0</v>
      </c>
      <c r="E481" s="69">
        <v>0</v>
      </c>
      <c r="F481" s="69">
        <v>0</v>
      </c>
    </row>
    <row r="482" hidden="1" customHeight="1" spans="1:6">
      <c r="A482" s="157" t="s">
        <v>1160</v>
      </c>
      <c r="B482" s="70" t="s">
        <v>1161</v>
      </c>
      <c r="C482" s="69">
        <f t="shared" ref="C482:C484" si="60">D482+E482</f>
        <v>0</v>
      </c>
      <c r="D482" s="69">
        <v>0</v>
      </c>
      <c r="E482" s="69">
        <v>0</v>
      </c>
      <c r="F482" s="69">
        <v>0</v>
      </c>
    </row>
    <row r="483" hidden="1" customHeight="1" spans="1:6">
      <c r="A483" s="157" t="s">
        <v>1162</v>
      </c>
      <c r="B483" s="70" t="s">
        <v>1163</v>
      </c>
      <c r="C483" s="69">
        <f t="shared" si="60"/>
        <v>0</v>
      </c>
      <c r="D483" s="69">
        <v>0</v>
      </c>
      <c r="E483" s="69">
        <v>0</v>
      </c>
      <c r="F483" s="69">
        <v>0</v>
      </c>
    </row>
    <row r="484" hidden="1" customHeight="1" spans="1:6">
      <c r="A484" s="157" t="s">
        <v>1164</v>
      </c>
      <c r="B484" s="70" t="s">
        <v>1165</v>
      </c>
      <c r="C484" s="69">
        <f t="shared" si="60"/>
        <v>0</v>
      </c>
      <c r="D484" s="69">
        <v>0</v>
      </c>
      <c r="E484" s="69">
        <v>0</v>
      </c>
      <c r="F484" s="69">
        <v>0</v>
      </c>
    </row>
    <row r="485" hidden="1" customHeight="1" spans="1:6">
      <c r="A485" s="157" t="s">
        <v>1166</v>
      </c>
      <c r="B485" s="68" t="s">
        <v>1167</v>
      </c>
      <c r="C485" s="69">
        <f>C486+C487+C488</f>
        <v>0</v>
      </c>
      <c r="D485" s="69">
        <v>0</v>
      </c>
      <c r="E485" s="69">
        <v>0</v>
      </c>
      <c r="F485" s="69">
        <v>0</v>
      </c>
    </row>
    <row r="486" hidden="1" customHeight="1" spans="1:6">
      <c r="A486" s="157" t="s">
        <v>1168</v>
      </c>
      <c r="B486" s="70" t="s">
        <v>1169</v>
      </c>
      <c r="C486" s="69">
        <f t="shared" ref="C486:C488" si="61">D486+E486</f>
        <v>0</v>
      </c>
      <c r="D486" s="69">
        <v>0</v>
      </c>
      <c r="E486" s="69">
        <v>0</v>
      </c>
      <c r="F486" s="69">
        <v>0</v>
      </c>
    </row>
    <row r="487" hidden="1" customHeight="1" spans="1:6">
      <c r="A487" s="157" t="s">
        <v>1170</v>
      </c>
      <c r="B487" s="70" t="s">
        <v>1171</v>
      </c>
      <c r="C487" s="69">
        <f t="shared" si="61"/>
        <v>0</v>
      </c>
      <c r="D487" s="69">
        <v>0</v>
      </c>
      <c r="E487" s="69">
        <v>0</v>
      </c>
      <c r="F487" s="69">
        <v>0</v>
      </c>
    </row>
    <row r="488" hidden="1" customHeight="1" spans="1:6">
      <c r="A488" s="157" t="s">
        <v>1172</v>
      </c>
      <c r="B488" s="70" t="s">
        <v>1173</v>
      </c>
      <c r="C488" s="69">
        <f t="shared" si="61"/>
        <v>0</v>
      </c>
      <c r="D488" s="69">
        <v>0</v>
      </c>
      <c r="E488" s="69">
        <v>0</v>
      </c>
      <c r="F488" s="69">
        <v>0</v>
      </c>
    </row>
    <row r="489" hidden="1" customHeight="1" spans="1:6">
      <c r="A489" s="157" t="s">
        <v>1174</v>
      </c>
      <c r="B489" s="68" t="s">
        <v>1175</v>
      </c>
      <c r="C489" s="69">
        <f>SUM(C490:C493)</f>
        <v>0</v>
      </c>
      <c r="D489" s="69">
        <v>0</v>
      </c>
      <c r="E489" s="69">
        <v>0</v>
      </c>
      <c r="F489" s="69">
        <v>0</v>
      </c>
    </row>
    <row r="490" hidden="1" customHeight="1" spans="1:6">
      <c r="A490" s="157" t="s">
        <v>1176</v>
      </c>
      <c r="B490" s="70" t="s">
        <v>1177</v>
      </c>
      <c r="C490" s="69">
        <f t="shared" ref="C490:C493" si="62">D490+E490</f>
        <v>0</v>
      </c>
      <c r="D490" s="69">
        <v>0</v>
      </c>
      <c r="E490" s="69">
        <v>0</v>
      </c>
      <c r="F490" s="69">
        <v>0</v>
      </c>
    </row>
    <row r="491" hidden="1" customHeight="1" spans="1:6">
      <c r="A491" s="157" t="s">
        <v>1178</v>
      </c>
      <c r="B491" s="70" t="s">
        <v>1179</v>
      </c>
      <c r="C491" s="69">
        <f t="shared" si="62"/>
        <v>0</v>
      </c>
      <c r="D491" s="69">
        <v>0</v>
      </c>
      <c r="E491" s="69">
        <v>0</v>
      </c>
      <c r="F491" s="69">
        <v>0</v>
      </c>
    </row>
    <row r="492" hidden="1" customHeight="1" spans="1:6">
      <c r="A492" s="157" t="s">
        <v>1180</v>
      </c>
      <c r="B492" s="70" t="s">
        <v>1181</v>
      </c>
      <c r="C492" s="69">
        <f t="shared" si="62"/>
        <v>0</v>
      </c>
      <c r="D492" s="69">
        <v>0</v>
      </c>
      <c r="E492" s="69">
        <v>0</v>
      </c>
      <c r="F492" s="69">
        <v>0</v>
      </c>
    </row>
    <row r="493" hidden="1" customHeight="1" spans="1:6">
      <c r="A493" s="157" t="s">
        <v>1182</v>
      </c>
      <c r="B493" s="70" t="s">
        <v>1183</v>
      </c>
      <c r="C493" s="69">
        <f t="shared" si="62"/>
        <v>0</v>
      </c>
      <c r="D493" s="69">
        <v>0</v>
      </c>
      <c r="E493" s="69">
        <v>0</v>
      </c>
      <c r="F493" s="69">
        <v>0</v>
      </c>
    </row>
    <row r="494" hidden="1" customHeight="1" spans="1:6">
      <c r="A494" s="157" t="s">
        <v>1184</v>
      </c>
      <c r="B494" s="68" t="s">
        <v>1185</v>
      </c>
      <c r="C494" s="69">
        <f>SUM(C495,C511,C519,C530,C539,C547)</f>
        <v>0</v>
      </c>
      <c r="D494" s="69">
        <v>0</v>
      </c>
      <c r="E494" s="69">
        <v>0</v>
      </c>
      <c r="F494" s="69">
        <v>0</v>
      </c>
    </row>
    <row r="495" hidden="1" customHeight="1" spans="1:6">
      <c r="A495" s="157" t="s">
        <v>1186</v>
      </c>
      <c r="B495" s="68" t="s">
        <v>1187</v>
      </c>
      <c r="C495" s="69">
        <f>SUM(C496:C510)</f>
        <v>0</v>
      </c>
      <c r="D495" s="69">
        <v>0</v>
      </c>
      <c r="E495" s="69">
        <v>0</v>
      </c>
      <c r="F495" s="69">
        <v>0</v>
      </c>
    </row>
    <row r="496" hidden="1" customHeight="1" spans="1:6">
      <c r="A496" s="157" t="s">
        <v>1188</v>
      </c>
      <c r="B496" s="70" t="s">
        <v>375</v>
      </c>
      <c r="C496" s="69">
        <f t="shared" ref="C496:C510" si="63">D496+E496</f>
        <v>0</v>
      </c>
      <c r="D496" s="69">
        <v>0</v>
      </c>
      <c r="E496" s="69">
        <v>0</v>
      </c>
      <c r="F496" s="69">
        <v>0</v>
      </c>
    </row>
    <row r="497" hidden="1" customHeight="1" spans="1:6">
      <c r="A497" s="157" t="s">
        <v>1189</v>
      </c>
      <c r="B497" s="70" t="s">
        <v>377</v>
      </c>
      <c r="C497" s="69">
        <f t="shared" si="63"/>
        <v>0</v>
      </c>
      <c r="D497" s="69">
        <v>0</v>
      </c>
      <c r="E497" s="69">
        <v>0</v>
      </c>
      <c r="F497" s="69">
        <v>0</v>
      </c>
    </row>
    <row r="498" hidden="1" customHeight="1" spans="1:6">
      <c r="A498" s="157" t="s">
        <v>1190</v>
      </c>
      <c r="B498" s="70" t="s">
        <v>379</v>
      </c>
      <c r="C498" s="69">
        <f t="shared" si="63"/>
        <v>0</v>
      </c>
      <c r="D498" s="69">
        <v>0</v>
      </c>
      <c r="E498" s="69">
        <v>0</v>
      </c>
      <c r="F498" s="69">
        <v>0</v>
      </c>
    </row>
    <row r="499" hidden="1" customHeight="1" spans="1:6">
      <c r="A499" s="157" t="s">
        <v>1191</v>
      </c>
      <c r="B499" s="70" t="s">
        <v>1192</v>
      </c>
      <c r="C499" s="69">
        <f t="shared" si="63"/>
        <v>0</v>
      </c>
      <c r="D499" s="69">
        <v>0</v>
      </c>
      <c r="E499" s="69">
        <v>0</v>
      </c>
      <c r="F499" s="69">
        <v>0</v>
      </c>
    </row>
    <row r="500" hidden="1" customHeight="1" spans="1:6">
      <c r="A500" s="157" t="s">
        <v>1193</v>
      </c>
      <c r="B500" s="70" t="s">
        <v>1194</v>
      </c>
      <c r="C500" s="69">
        <f t="shared" si="63"/>
        <v>0</v>
      </c>
      <c r="D500" s="69">
        <v>0</v>
      </c>
      <c r="E500" s="69">
        <v>0</v>
      </c>
      <c r="F500" s="69">
        <v>0</v>
      </c>
    </row>
    <row r="501" hidden="1" customHeight="1" spans="1:6">
      <c r="A501" s="67" t="s">
        <v>1195</v>
      </c>
      <c r="B501" s="70" t="s">
        <v>1196</v>
      </c>
      <c r="C501" s="69">
        <f t="shared" si="63"/>
        <v>0</v>
      </c>
      <c r="D501" s="69">
        <v>0</v>
      </c>
      <c r="E501" s="69">
        <v>0</v>
      </c>
      <c r="F501" s="69">
        <v>0</v>
      </c>
    </row>
    <row r="502" hidden="1" customHeight="1" spans="1:6">
      <c r="A502" s="67" t="s">
        <v>1197</v>
      </c>
      <c r="B502" s="70" t="s">
        <v>1198</v>
      </c>
      <c r="C502" s="69">
        <f t="shared" si="63"/>
        <v>0</v>
      </c>
      <c r="D502" s="69">
        <v>0</v>
      </c>
      <c r="E502" s="69">
        <v>0</v>
      </c>
      <c r="F502" s="69">
        <v>0</v>
      </c>
    </row>
    <row r="503" hidden="1" customHeight="1" spans="1:6">
      <c r="A503" s="67" t="s">
        <v>1199</v>
      </c>
      <c r="B503" s="70" t="s">
        <v>1200</v>
      </c>
      <c r="C503" s="69">
        <f t="shared" si="63"/>
        <v>0</v>
      </c>
      <c r="D503" s="69">
        <v>0</v>
      </c>
      <c r="E503" s="69">
        <v>0</v>
      </c>
      <c r="F503" s="69">
        <v>0</v>
      </c>
    </row>
    <row r="504" hidden="1" customHeight="1" spans="1:6">
      <c r="A504" s="67" t="s">
        <v>1201</v>
      </c>
      <c r="B504" s="70" t="s">
        <v>1202</v>
      </c>
      <c r="C504" s="69">
        <f t="shared" si="63"/>
        <v>0</v>
      </c>
      <c r="D504" s="69">
        <v>0</v>
      </c>
      <c r="E504" s="69">
        <v>0</v>
      </c>
      <c r="F504" s="69">
        <v>0</v>
      </c>
    </row>
    <row r="505" hidden="1" customHeight="1" spans="1:6">
      <c r="A505" s="67" t="s">
        <v>1203</v>
      </c>
      <c r="B505" s="70" t="s">
        <v>1204</v>
      </c>
      <c r="C505" s="69">
        <f t="shared" si="63"/>
        <v>0</v>
      </c>
      <c r="D505" s="69">
        <v>0</v>
      </c>
      <c r="E505" s="69">
        <v>0</v>
      </c>
      <c r="F505" s="69">
        <v>0</v>
      </c>
    </row>
    <row r="506" hidden="1" customHeight="1" spans="1:6">
      <c r="A506" s="67" t="s">
        <v>1205</v>
      </c>
      <c r="B506" s="70" t="s">
        <v>1206</v>
      </c>
      <c r="C506" s="69">
        <f t="shared" si="63"/>
        <v>0</v>
      </c>
      <c r="D506" s="69">
        <v>0</v>
      </c>
      <c r="E506" s="69">
        <v>0</v>
      </c>
      <c r="F506" s="69">
        <v>0</v>
      </c>
    </row>
    <row r="507" hidden="1" customHeight="1" spans="1:6">
      <c r="A507" s="67" t="s">
        <v>1207</v>
      </c>
      <c r="B507" s="70" t="s">
        <v>1208</v>
      </c>
      <c r="C507" s="69">
        <f t="shared" si="63"/>
        <v>0</v>
      </c>
      <c r="D507" s="69">
        <v>0</v>
      </c>
      <c r="E507" s="69">
        <v>0</v>
      </c>
      <c r="F507" s="69">
        <v>0</v>
      </c>
    </row>
    <row r="508" hidden="1" customHeight="1" spans="1:6">
      <c r="A508" s="67" t="s">
        <v>1209</v>
      </c>
      <c r="B508" s="70" t="s">
        <v>1210</v>
      </c>
      <c r="C508" s="69">
        <f t="shared" si="63"/>
        <v>0</v>
      </c>
      <c r="D508" s="69">
        <v>0</v>
      </c>
      <c r="E508" s="69">
        <v>0</v>
      </c>
      <c r="F508" s="69">
        <v>0</v>
      </c>
    </row>
    <row r="509" hidden="1" customHeight="1" spans="1:6">
      <c r="A509" s="67" t="s">
        <v>1211</v>
      </c>
      <c r="B509" s="70" t="s">
        <v>1212</v>
      </c>
      <c r="C509" s="69">
        <f t="shared" si="63"/>
        <v>0</v>
      </c>
      <c r="D509" s="69">
        <v>0</v>
      </c>
      <c r="E509" s="69">
        <v>0</v>
      </c>
      <c r="F509" s="69">
        <v>0</v>
      </c>
    </row>
    <row r="510" hidden="1" customHeight="1" spans="1:6">
      <c r="A510" s="67" t="s">
        <v>1213</v>
      </c>
      <c r="B510" s="70" t="s">
        <v>1214</v>
      </c>
      <c r="C510" s="69">
        <f t="shared" si="63"/>
        <v>0</v>
      </c>
      <c r="D510" s="69">
        <v>0</v>
      </c>
      <c r="E510" s="69">
        <v>0</v>
      </c>
      <c r="F510" s="69">
        <v>0</v>
      </c>
    </row>
    <row r="511" hidden="1" customHeight="1" spans="1:6">
      <c r="A511" s="67" t="s">
        <v>1215</v>
      </c>
      <c r="B511" s="68" t="s">
        <v>1216</v>
      </c>
      <c r="C511" s="69">
        <f>SUM(C512:C518)</f>
        <v>0</v>
      </c>
      <c r="D511" s="69">
        <v>0</v>
      </c>
      <c r="E511" s="69">
        <v>0</v>
      </c>
      <c r="F511" s="69">
        <v>0</v>
      </c>
    </row>
    <row r="512" hidden="1" customHeight="1" spans="1:6">
      <c r="A512" s="67" t="s">
        <v>1217</v>
      </c>
      <c r="B512" s="70" t="s">
        <v>375</v>
      </c>
      <c r="C512" s="69">
        <f t="shared" ref="C512:C518" si="64">D512+E512</f>
        <v>0</v>
      </c>
      <c r="D512" s="69">
        <v>0</v>
      </c>
      <c r="E512" s="69">
        <v>0</v>
      </c>
      <c r="F512" s="69">
        <v>0</v>
      </c>
    </row>
    <row r="513" hidden="1" customHeight="1" spans="1:6">
      <c r="A513" s="67" t="s">
        <v>1218</v>
      </c>
      <c r="B513" s="70" t="s">
        <v>377</v>
      </c>
      <c r="C513" s="69">
        <f t="shared" si="64"/>
        <v>0</v>
      </c>
      <c r="D513" s="69">
        <v>0</v>
      </c>
      <c r="E513" s="69">
        <v>0</v>
      </c>
      <c r="F513" s="69">
        <v>0</v>
      </c>
    </row>
    <row r="514" hidden="1" customHeight="1" spans="1:6">
      <c r="A514" s="67" t="s">
        <v>1219</v>
      </c>
      <c r="B514" s="70" t="s">
        <v>379</v>
      </c>
      <c r="C514" s="69">
        <f t="shared" si="64"/>
        <v>0</v>
      </c>
      <c r="D514" s="69">
        <v>0</v>
      </c>
      <c r="E514" s="69">
        <v>0</v>
      </c>
      <c r="F514" s="69">
        <v>0</v>
      </c>
    </row>
    <row r="515" hidden="1" customHeight="1" spans="1:6">
      <c r="A515" s="67" t="s">
        <v>1220</v>
      </c>
      <c r="B515" s="70" t="s">
        <v>1221</v>
      </c>
      <c r="C515" s="69">
        <f t="shared" si="64"/>
        <v>0</v>
      </c>
      <c r="D515" s="69">
        <v>0</v>
      </c>
      <c r="E515" s="69">
        <v>0</v>
      </c>
      <c r="F515" s="69">
        <v>0</v>
      </c>
    </row>
    <row r="516" hidden="1" customHeight="1" spans="1:6">
      <c r="A516" s="67" t="s">
        <v>1222</v>
      </c>
      <c r="B516" s="70" t="s">
        <v>1223</v>
      </c>
      <c r="C516" s="69">
        <f t="shared" si="64"/>
        <v>0</v>
      </c>
      <c r="D516" s="69">
        <v>0</v>
      </c>
      <c r="E516" s="69">
        <v>0</v>
      </c>
      <c r="F516" s="69">
        <v>0</v>
      </c>
    </row>
    <row r="517" hidden="1" customHeight="1" spans="1:6">
      <c r="A517" s="67" t="s">
        <v>1224</v>
      </c>
      <c r="B517" s="70" t="s">
        <v>1225</v>
      </c>
      <c r="C517" s="69">
        <f t="shared" si="64"/>
        <v>0</v>
      </c>
      <c r="D517" s="69">
        <v>0</v>
      </c>
      <c r="E517" s="69">
        <v>0</v>
      </c>
      <c r="F517" s="69">
        <v>0</v>
      </c>
    </row>
    <row r="518" hidden="1" customHeight="1" spans="1:6">
      <c r="A518" s="67" t="s">
        <v>1226</v>
      </c>
      <c r="B518" s="70" t="s">
        <v>1227</v>
      </c>
      <c r="C518" s="69">
        <f t="shared" si="64"/>
        <v>0</v>
      </c>
      <c r="D518" s="69">
        <v>0</v>
      </c>
      <c r="E518" s="69">
        <v>0</v>
      </c>
      <c r="F518" s="69">
        <v>0</v>
      </c>
    </row>
    <row r="519" hidden="1" customHeight="1" spans="1:6">
      <c r="A519" s="67" t="s">
        <v>1228</v>
      </c>
      <c r="B519" s="68" t="s">
        <v>1229</v>
      </c>
      <c r="C519" s="69">
        <f>SUM(C520:C529)</f>
        <v>0</v>
      </c>
      <c r="D519" s="69">
        <v>0</v>
      </c>
      <c r="E519" s="69">
        <v>0</v>
      </c>
      <c r="F519" s="69">
        <v>0</v>
      </c>
    </row>
    <row r="520" hidden="1" customHeight="1" spans="1:6">
      <c r="A520" s="67" t="s">
        <v>1230</v>
      </c>
      <c r="B520" s="70" t="s">
        <v>375</v>
      </c>
      <c r="C520" s="69">
        <f t="shared" ref="C520:C529" si="65">D520+E520</f>
        <v>0</v>
      </c>
      <c r="D520" s="69">
        <v>0</v>
      </c>
      <c r="E520" s="69">
        <v>0</v>
      </c>
      <c r="F520" s="69">
        <v>0</v>
      </c>
    </row>
    <row r="521" hidden="1" customHeight="1" spans="1:6">
      <c r="A521" s="67" t="s">
        <v>1231</v>
      </c>
      <c r="B521" s="70" t="s">
        <v>377</v>
      </c>
      <c r="C521" s="69">
        <f t="shared" si="65"/>
        <v>0</v>
      </c>
      <c r="D521" s="69">
        <v>0</v>
      </c>
      <c r="E521" s="69">
        <v>0</v>
      </c>
      <c r="F521" s="69">
        <v>0</v>
      </c>
    </row>
    <row r="522" hidden="1" customHeight="1" spans="1:6">
      <c r="A522" s="67" t="s">
        <v>1232</v>
      </c>
      <c r="B522" s="70" t="s">
        <v>379</v>
      </c>
      <c r="C522" s="69">
        <f t="shared" si="65"/>
        <v>0</v>
      </c>
      <c r="D522" s="69">
        <v>0</v>
      </c>
      <c r="E522" s="69">
        <v>0</v>
      </c>
      <c r="F522" s="69">
        <v>0</v>
      </c>
    </row>
    <row r="523" hidden="1" customHeight="1" spans="1:6">
      <c r="A523" s="67" t="s">
        <v>1233</v>
      </c>
      <c r="B523" s="70" t="s">
        <v>1234</v>
      </c>
      <c r="C523" s="69">
        <f t="shared" si="65"/>
        <v>0</v>
      </c>
      <c r="D523" s="69">
        <v>0</v>
      </c>
      <c r="E523" s="69">
        <v>0</v>
      </c>
      <c r="F523" s="69">
        <v>0</v>
      </c>
    </row>
    <row r="524" hidden="1" customHeight="1" spans="1:6">
      <c r="A524" s="67" t="s">
        <v>1235</v>
      </c>
      <c r="B524" s="70" t="s">
        <v>1236</v>
      </c>
      <c r="C524" s="69">
        <f t="shared" si="65"/>
        <v>0</v>
      </c>
      <c r="D524" s="69">
        <v>0</v>
      </c>
      <c r="E524" s="69">
        <v>0</v>
      </c>
      <c r="F524" s="69">
        <v>0</v>
      </c>
    </row>
    <row r="525" hidden="1" customHeight="1" spans="1:6">
      <c r="A525" s="67" t="s">
        <v>1237</v>
      </c>
      <c r="B525" s="70" t="s">
        <v>1238</v>
      </c>
      <c r="C525" s="69">
        <f t="shared" si="65"/>
        <v>0</v>
      </c>
      <c r="D525" s="69">
        <v>0</v>
      </c>
      <c r="E525" s="69">
        <v>0</v>
      </c>
      <c r="F525" s="69">
        <v>0</v>
      </c>
    </row>
    <row r="526" hidden="1" customHeight="1" spans="1:6">
      <c r="A526" s="67" t="s">
        <v>1239</v>
      </c>
      <c r="B526" s="70" t="s">
        <v>1240</v>
      </c>
      <c r="C526" s="69">
        <f t="shared" si="65"/>
        <v>0</v>
      </c>
      <c r="D526" s="69">
        <v>0</v>
      </c>
      <c r="E526" s="69">
        <v>0</v>
      </c>
      <c r="F526" s="69">
        <v>0</v>
      </c>
    </row>
    <row r="527" hidden="1" customHeight="1" spans="1:6">
      <c r="A527" s="67" t="s">
        <v>1241</v>
      </c>
      <c r="B527" s="70" t="s">
        <v>1242</v>
      </c>
      <c r="C527" s="69">
        <f t="shared" si="65"/>
        <v>0</v>
      </c>
      <c r="D527" s="69">
        <v>0</v>
      </c>
      <c r="E527" s="69">
        <v>0</v>
      </c>
      <c r="F527" s="69">
        <v>0</v>
      </c>
    </row>
    <row r="528" hidden="1" customHeight="1" spans="1:6">
      <c r="A528" s="67" t="s">
        <v>1243</v>
      </c>
      <c r="B528" s="70" t="s">
        <v>1244</v>
      </c>
      <c r="C528" s="69">
        <f t="shared" si="65"/>
        <v>0</v>
      </c>
      <c r="D528" s="69">
        <v>0</v>
      </c>
      <c r="E528" s="69">
        <v>0</v>
      </c>
      <c r="F528" s="69">
        <v>0</v>
      </c>
    </row>
    <row r="529" hidden="1" customHeight="1" spans="1:6">
      <c r="A529" s="67" t="s">
        <v>1245</v>
      </c>
      <c r="B529" s="70" t="s">
        <v>1246</v>
      </c>
      <c r="C529" s="69">
        <f t="shared" si="65"/>
        <v>0</v>
      </c>
      <c r="D529" s="69">
        <v>0</v>
      </c>
      <c r="E529" s="69">
        <v>0</v>
      </c>
      <c r="F529" s="69">
        <v>0</v>
      </c>
    </row>
    <row r="530" hidden="1" customHeight="1" spans="1:6">
      <c r="A530" s="67" t="s">
        <v>1247</v>
      </c>
      <c r="B530" s="68" t="s">
        <v>1248</v>
      </c>
      <c r="C530" s="69">
        <f>SUM(C531:C538)</f>
        <v>0</v>
      </c>
      <c r="D530" s="69">
        <v>0</v>
      </c>
      <c r="E530" s="69">
        <v>0</v>
      </c>
      <c r="F530" s="69">
        <v>0</v>
      </c>
    </row>
    <row r="531" hidden="1" customHeight="1" spans="1:6">
      <c r="A531" s="67" t="s">
        <v>1249</v>
      </c>
      <c r="B531" s="70" t="s">
        <v>375</v>
      </c>
      <c r="C531" s="69">
        <f t="shared" ref="C531:C538" si="66">D531+E531</f>
        <v>0</v>
      </c>
      <c r="D531" s="69">
        <v>0</v>
      </c>
      <c r="E531" s="69">
        <v>0</v>
      </c>
      <c r="F531" s="69">
        <v>0</v>
      </c>
    </row>
    <row r="532" hidden="1" customHeight="1" spans="1:6">
      <c r="A532" s="67" t="s">
        <v>1250</v>
      </c>
      <c r="B532" s="70" t="s">
        <v>377</v>
      </c>
      <c r="C532" s="69">
        <f t="shared" si="66"/>
        <v>0</v>
      </c>
      <c r="D532" s="69">
        <v>0</v>
      </c>
      <c r="E532" s="69">
        <v>0</v>
      </c>
      <c r="F532" s="69">
        <v>0</v>
      </c>
    </row>
    <row r="533" hidden="1" customHeight="1" spans="1:6">
      <c r="A533" s="67" t="s">
        <v>1251</v>
      </c>
      <c r="B533" s="70" t="s">
        <v>379</v>
      </c>
      <c r="C533" s="69">
        <f t="shared" si="66"/>
        <v>0</v>
      </c>
      <c r="D533" s="69">
        <v>0</v>
      </c>
      <c r="E533" s="69">
        <v>0</v>
      </c>
      <c r="F533" s="69">
        <v>0</v>
      </c>
    </row>
    <row r="534" hidden="1" customHeight="1" spans="1:6">
      <c r="A534" s="67" t="s">
        <v>1252</v>
      </c>
      <c r="B534" s="70" t="s">
        <v>1253</v>
      </c>
      <c r="C534" s="69">
        <f t="shared" si="66"/>
        <v>0</v>
      </c>
      <c r="D534" s="69">
        <v>0</v>
      </c>
      <c r="E534" s="69">
        <v>0</v>
      </c>
      <c r="F534" s="69">
        <v>0</v>
      </c>
    </row>
    <row r="535" hidden="1" customHeight="1" spans="1:6">
      <c r="A535" s="67" t="s">
        <v>1254</v>
      </c>
      <c r="B535" s="70" t="s">
        <v>1255</v>
      </c>
      <c r="C535" s="69">
        <f t="shared" si="66"/>
        <v>0</v>
      </c>
      <c r="D535" s="69">
        <v>0</v>
      </c>
      <c r="E535" s="69">
        <v>0</v>
      </c>
      <c r="F535" s="69">
        <v>0</v>
      </c>
    </row>
    <row r="536" hidden="1" customHeight="1" spans="1:6">
      <c r="A536" s="67" t="s">
        <v>1256</v>
      </c>
      <c r="B536" s="70" t="s">
        <v>1257</v>
      </c>
      <c r="C536" s="69">
        <f t="shared" si="66"/>
        <v>0</v>
      </c>
      <c r="D536" s="69">
        <v>0</v>
      </c>
      <c r="E536" s="69">
        <v>0</v>
      </c>
      <c r="F536" s="69">
        <v>0</v>
      </c>
    </row>
    <row r="537" hidden="1" customHeight="1" spans="1:6">
      <c r="A537" s="67" t="s">
        <v>1258</v>
      </c>
      <c r="B537" s="70" t="s">
        <v>1259</v>
      </c>
      <c r="C537" s="69">
        <f t="shared" si="66"/>
        <v>0</v>
      </c>
      <c r="D537" s="69">
        <v>0</v>
      </c>
      <c r="E537" s="69">
        <v>0</v>
      </c>
      <c r="F537" s="69">
        <v>0</v>
      </c>
    </row>
    <row r="538" hidden="1" customHeight="1" spans="1:6">
      <c r="A538" s="67" t="s">
        <v>1260</v>
      </c>
      <c r="B538" s="70" t="s">
        <v>1261</v>
      </c>
      <c r="C538" s="69">
        <f t="shared" si="66"/>
        <v>0</v>
      </c>
      <c r="D538" s="69">
        <v>0</v>
      </c>
      <c r="E538" s="69">
        <v>0</v>
      </c>
      <c r="F538" s="69">
        <v>0</v>
      </c>
    </row>
    <row r="539" hidden="1" customHeight="1" spans="1:6">
      <c r="A539" s="67" t="s">
        <v>1262</v>
      </c>
      <c r="B539" s="68" t="s">
        <v>1263</v>
      </c>
      <c r="C539" s="69">
        <f>SUM(C540:C546)</f>
        <v>0</v>
      </c>
      <c r="D539" s="69">
        <v>0</v>
      </c>
      <c r="E539" s="69">
        <v>0</v>
      </c>
      <c r="F539" s="69">
        <v>0</v>
      </c>
    </row>
    <row r="540" hidden="1" customHeight="1" spans="1:6">
      <c r="A540" s="67" t="s">
        <v>1264</v>
      </c>
      <c r="B540" s="70" t="s">
        <v>375</v>
      </c>
      <c r="C540" s="69">
        <f t="shared" ref="C540:C546" si="67">D540+E540</f>
        <v>0</v>
      </c>
      <c r="D540" s="69">
        <v>0</v>
      </c>
      <c r="E540" s="69">
        <v>0</v>
      </c>
      <c r="F540" s="69">
        <v>0</v>
      </c>
    </row>
    <row r="541" hidden="1" customHeight="1" spans="1:6">
      <c r="A541" s="67" t="s">
        <v>1265</v>
      </c>
      <c r="B541" s="70" t="s">
        <v>377</v>
      </c>
      <c r="C541" s="69">
        <f t="shared" si="67"/>
        <v>0</v>
      </c>
      <c r="D541" s="69">
        <v>0</v>
      </c>
      <c r="E541" s="69">
        <v>0</v>
      </c>
      <c r="F541" s="69">
        <v>0</v>
      </c>
    </row>
    <row r="542" hidden="1" customHeight="1" spans="1:6">
      <c r="A542" s="67" t="s">
        <v>1266</v>
      </c>
      <c r="B542" s="70" t="s">
        <v>379</v>
      </c>
      <c r="C542" s="69">
        <f t="shared" si="67"/>
        <v>0</v>
      </c>
      <c r="D542" s="69">
        <v>0</v>
      </c>
      <c r="E542" s="69">
        <v>0</v>
      </c>
      <c r="F542" s="69">
        <v>0</v>
      </c>
    </row>
    <row r="543" hidden="1" customHeight="1" spans="1:6">
      <c r="A543" s="67" t="s">
        <v>1267</v>
      </c>
      <c r="B543" s="70" t="s">
        <v>1268</v>
      </c>
      <c r="C543" s="69">
        <f t="shared" si="67"/>
        <v>0</v>
      </c>
      <c r="D543" s="69">
        <v>0</v>
      </c>
      <c r="E543" s="69">
        <v>0</v>
      </c>
      <c r="F543" s="69">
        <v>0</v>
      </c>
    </row>
    <row r="544" hidden="1" customHeight="1" spans="1:6">
      <c r="A544" s="67" t="s">
        <v>1269</v>
      </c>
      <c r="B544" s="70" t="s">
        <v>1270</v>
      </c>
      <c r="C544" s="69">
        <f t="shared" si="67"/>
        <v>0</v>
      </c>
      <c r="D544" s="69">
        <v>0</v>
      </c>
      <c r="E544" s="69">
        <v>0</v>
      </c>
      <c r="F544" s="69">
        <v>0</v>
      </c>
    </row>
    <row r="545" hidden="1" customHeight="1" spans="1:6">
      <c r="A545" s="67" t="s">
        <v>1271</v>
      </c>
      <c r="B545" s="70" t="s">
        <v>1272</v>
      </c>
      <c r="C545" s="69">
        <f t="shared" si="67"/>
        <v>0</v>
      </c>
      <c r="D545" s="69">
        <v>0</v>
      </c>
      <c r="E545" s="69">
        <v>0</v>
      </c>
      <c r="F545" s="69">
        <v>0</v>
      </c>
    </row>
    <row r="546" hidden="1" customHeight="1" spans="1:6">
      <c r="A546" s="67" t="s">
        <v>1273</v>
      </c>
      <c r="B546" s="70" t="s">
        <v>1274</v>
      </c>
      <c r="C546" s="69">
        <f t="shared" si="67"/>
        <v>0</v>
      </c>
      <c r="D546" s="69">
        <v>0</v>
      </c>
      <c r="E546" s="69">
        <v>0</v>
      </c>
      <c r="F546" s="69">
        <v>0</v>
      </c>
    </row>
    <row r="547" hidden="1" customHeight="1" spans="1:6">
      <c r="A547" s="67" t="s">
        <v>1275</v>
      </c>
      <c r="B547" s="68" t="s">
        <v>1276</v>
      </c>
      <c r="C547" s="69">
        <f>SUM(C548:C550)</f>
        <v>0</v>
      </c>
      <c r="D547" s="69">
        <v>0</v>
      </c>
      <c r="E547" s="69">
        <v>0</v>
      </c>
      <c r="F547" s="69">
        <v>0</v>
      </c>
    </row>
    <row r="548" hidden="1" customHeight="1" spans="1:6">
      <c r="A548" s="67" t="s">
        <v>1277</v>
      </c>
      <c r="B548" s="70" t="s">
        <v>1278</v>
      </c>
      <c r="C548" s="69">
        <f t="shared" ref="C548:C550" si="68">D548+E548</f>
        <v>0</v>
      </c>
      <c r="D548" s="69">
        <v>0</v>
      </c>
      <c r="E548" s="69">
        <v>0</v>
      </c>
      <c r="F548" s="69">
        <v>0</v>
      </c>
    </row>
    <row r="549" hidden="1" customHeight="1" spans="1:6">
      <c r="A549" s="67" t="s">
        <v>1279</v>
      </c>
      <c r="B549" s="70" t="s">
        <v>1280</v>
      </c>
      <c r="C549" s="69">
        <f t="shared" si="68"/>
        <v>0</v>
      </c>
      <c r="D549" s="69">
        <v>0</v>
      </c>
      <c r="E549" s="69">
        <v>0</v>
      </c>
      <c r="F549" s="69">
        <v>0</v>
      </c>
    </row>
    <row r="550" hidden="1" customHeight="1" spans="1:6">
      <c r="A550" s="67" t="s">
        <v>1281</v>
      </c>
      <c r="B550" s="70" t="s">
        <v>1282</v>
      </c>
      <c r="C550" s="69">
        <f t="shared" si="68"/>
        <v>0</v>
      </c>
      <c r="D550" s="69">
        <v>0</v>
      </c>
      <c r="E550" s="69">
        <v>0</v>
      </c>
      <c r="F550" s="69">
        <v>0</v>
      </c>
    </row>
    <row r="551" customHeight="1" spans="1:6">
      <c r="A551" s="67" t="s">
        <v>1283</v>
      </c>
      <c r="B551" s="68" t="s">
        <v>1284</v>
      </c>
      <c r="C551" s="69"/>
      <c r="D551" s="69">
        <v>72.76</v>
      </c>
      <c r="E551" s="69">
        <v>72.76</v>
      </c>
      <c r="F551" s="69">
        <v>0</v>
      </c>
    </row>
    <row r="552" hidden="1" customHeight="1" spans="1:6">
      <c r="A552" s="67" t="s">
        <v>1285</v>
      </c>
      <c r="B552" s="68" t="s">
        <v>1286</v>
      </c>
      <c r="C552" s="69"/>
      <c r="D552" s="69">
        <v>0</v>
      </c>
      <c r="E552" s="69">
        <v>0</v>
      </c>
      <c r="F552" s="69">
        <v>0</v>
      </c>
    </row>
    <row r="553" hidden="1" customHeight="1" spans="1:6">
      <c r="A553" s="67" t="s">
        <v>1287</v>
      </c>
      <c r="B553" s="70" t="s">
        <v>375</v>
      </c>
      <c r="C553" s="69"/>
      <c r="D553" s="69">
        <v>0</v>
      </c>
      <c r="E553" s="69">
        <v>0</v>
      </c>
      <c r="F553" s="69">
        <v>0</v>
      </c>
    </row>
    <row r="554" hidden="1" customHeight="1" spans="1:6">
      <c r="A554" s="67" t="s">
        <v>1288</v>
      </c>
      <c r="B554" s="70" t="s">
        <v>377</v>
      </c>
      <c r="C554" s="69"/>
      <c r="D554" s="69">
        <v>0</v>
      </c>
      <c r="E554" s="69">
        <v>0</v>
      </c>
      <c r="F554" s="69">
        <v>0</v>
      </c>
    </row>
    <row r="555" hidden="1" customHeight="1" spans="1:6">
      <c r="A555" s="67" t="s">
        <v>1289</v>
      </c>
      <c r="B555" s="70" t="s">
        <v>379</v>
      </c>
      <c r="C555" s="69"/>
      <c r="D555" s="69">
        <v>0</v>
      </c>
      <c r="E555" s="69">
        <v>0</v>
      </c>
      <c r="F555" s="69">
        <v>0</v>
      </c>
    </row>
    <row r="556" hidden="1" customHeight="1" spans="1:6">
      <c r="A556" s="67" t="s">
        <v>1290</v>
      </c>
      <c r="B556" s="70" t="s">
        <v>1291</v>
      </c>
      <c r="C556" s="69"/>
      <c r="D556" s="69">
        <v>0</v>
      </c>
      <c r="E556" s="69">
        <v>0</v>
      </c>
      <c r="F556" s="69">
        <v>0</v>
      </c>
    </row>
    <row r="557" hidden="1" customHeight="1" spans="1:6">
      <c r="A557" s="67" t="s">
        <v>1292</v>
      </c>
      <c r="B557" s="70" t="s">
        <v>1293</v>
      </c>
      <c r="C557" s="69"/>
      <c r="D557" s="69">
        <v>0</v>
      </c>
      <c r="E557" s="69">
        <v>0</v>
      </c>
      <c r="F557" s="69">
        <v>0</v>
      </c>
    </row>
    <row r="558" hidden="1" customHeight="1" spans="1:6">
      <c r="A558" s="67" t="s">
        <v>1294</v>
      </c>
      <c r="B558" s="70" t="s">
        <v>1295</v>
      </c>
      <c r="C558" s="69"/>
      <c r="D558" s="69">
        <v>0</v>
      </c>
      <c r="E558" s="69">
        <v>0</v>
      </c>
      <c r="F558" s="69">
        <v>0</v>
      </c>
    </row>
    <row r="559" hidden="1" customHeight="1" spans="1:6">
      <c r="A559" s="67" t="s">
        <v>1296</v>
      </c>
      <c r="B559" s="70" t="s">
        <v>1297</v>
      </c>
      <c r="C559" s="69"/>
      <c r="D559" s="69">
        <v>0</v>
      </c>
      <c r="E559" s="69">
        <v>0</v>
      </c>
      <c r="F559" s="69">
        <v>0</v>
      </c>
    </row>
    <row r="560" hidden="1" customHeight="1" spans="1:6">
      <c r="A560" s="67" t="s">
        <v>1298</v>
      </c>
      <c r="B560" s="70" t="s">
        <v>476</v>
      </c>
      <c r="C560" s="69"/>
      <c r="D560" s="69">
        <v>0</v>
      </c>
      <c r="E560" s="69">
        <v>0</v>
      </c>
      <c r="F560" s="69">
        <v>0</v>
      </c>
    </row>
    <row r="561" hidden="1" customHeight="1" spans="1:6">
      <c r="A561" s="67" t="s">
        <v>1299</v>
      </c>
      <c r="B561" s="70" t="s">
        <v>1300</v>
      </c>
      <c r="C561" s="69"/>
      <c r="D561" s="69">
        <v>0</v>
      </c>
      <c r="E561" s="69">
        <v>0</v>
      </c>
      <c r="F561" s="69">
        <v>0</v>
      </c>
    </row>
    <row r="562" hidden="1" customHeight="1" spans="1:6">
      <c r="A562" s="67" t="s">
        <v>1301</v>
      </c>
      <c r="B562" s="70" t="s">
        <v>1302</v>
      </c>
      <c r="C562" s="69"/>
      <c r="D562" s="69">
        <v>0</v>
      </c>
      <c r="E562" s="69">
        <v>0</v>
      </c>
      <c r="F562" s="69">
        <v>0</v>
      </c>
    </row>
    <row r="563" hidden="1" customHeight="1" spans="1:6">
      <c r="A563" s="67" t="s">
        <v>1303</v>
      </c>
      <c r="B563" s="70" t="s">
        <v>1304</v>
      </c>
      <c r="C563" s="69"/>
      <c r="D563" s="69">
        <v>0</v>
      </c>
      <c r="E563" s="69">
        <v>0</v>
      </c>
      <c r="F563" s="69">
        <v>0</v>
      </c>
    </row>
    <row r="564" hidden="1" customHeight="1" spans="1:6">
      <c r="A564" s="67" t="s">
        <v>1305</v>
      </c>
      <c r="B564" s="70" t="s">
        <v>1306</v>
      </c>
      <c r="C564" s="69"/>
      <c r="D564" s="69">
        <v>0</v>
      </c>
      <c r="E564" s="69">
        <v>0</v>
      </c>
      <c r="F564" s="69">
        <v>0</v>
      </c>
    </row>
    <row r="565" hidden="1" customHeight="1" spans="1:6">
      <c r="A565" s="67" t="s">
        <v>1307</v>
      </c>
      <c r="B565" s="70" t="s">
        <v>1308</v>
      </c>
      <c r="C565" s="69"/>
      <c r="D565" s="69">
        <v>0</v>
      </c>
      <c r="E565" s="69">
        <v>0</v>
      </c>
      <c r="F565" s="69">
        <v>0</v>
      </c>
    </row>
    <row r="566" hidden="1" customHeight="1" spans="1:6">
      <c r="A566" s="67" t="s">
        <v>1309</v>
      </c>
      <c r="B566" s="70" t="s">
        <v>1310</v>
      </c>
      <c r="C566" s="69"/>
      <c r="D566" s="69">
        <v>0</v>
      </c>
      <c r="E566" s="69">
        <v>0</v>
      </c>
      <c r="F566" s="69">
        <v>0</v>
      </c>
    </row>
    <row r="567" hidden="1" customHeight="1" spans="1:6">
      <c r="A567" s="67" t="s">
        <v>1311</v>
      </c>
      <c r="B567" s="70" t="s">
        <v>1312</v>
      </c>
      <c r="C567" s="69"/>
      <c r="D567" s="69">
        <v>0</v>
      </c>
      <c r="E567" s="69">
        <v>0</v>
      </c>
      <c r="F567" s="69">
        <v>0</v>
      </c>
    </row>
    <row r="568" hidden="1" customHeight="1" spans="1:6">
      <c r="A568" s="67" t="s">
        <v>1313</v>
      </c>
      <c r="B568" s="70" t="s">
        <v>1314</v>
      </c>
      <c r="C568" s="69"/>
      <c r="D568" s="69">
        <v>0</v>
      </c>
      <c r="E568" s="69">
        <v>0</v>
      </c>
      <c r="F568" s="69">
        <v>0</v>
      </c>
    </row>
    <row r="569" hidden="1" customHeight="1" spans="1:6">
      <c r="A569" s="67" t="s">
        <v>1315</v>
      </c>
      <c r="B569" s="70" t="s">
        <v>393</v>
      </c>
      <c r="C569" s="69"/>
      <c r="D569" s="69">
        <v>0</v>
      </c>
      <c r="E569" s="69">
        <v>0</v>
      </c>
      <c r="F569" s="69">
        <v>0</v>
      </c>
    </row>
    <row r="570" hidden="1" customHeight="1" spans="1:6">
      <c r="A570" s="67" t="s">
        <v>1316</v>
      </c>
      <c r="B570" s="70" t="s">
        <v>1317</v>
      </c>
      <c r="C570" s="69"/>
      <c r="D570" s="69">
        <v>0</v>
      </c>
      <c r="E570" s="69">
        <v>0</v>
      </c>
      <c r="F570" s="69">
        <v>0</v>
      </c>
    </row>
    <row r="571" hidden="1" customHeight="1" spans="1:6">
      <c r="A571" s="67" t="s">
        <v>1318</v>
      </c>
      <c r="B571" s="68" t="s">
        <v>1319</v>
      </c>
      <c r="C571" s="69"/>
      <c r="D571" s="69">
        <v>0</v>
      </c>
      <c r="E571" s="69">
        <v>0</v>
      </c>
      <c r="F571" s="69">
        <v>0</v>
      </c>
    </row>
    <row r="572" hidden="1" customHeight="1" spans="1:6">
      <c r="A572" s="67" t="s">
        <v>1320</v>
      </c>
      <c r="B572" s="70" t="s">
        <v>375</v>
      </c>
      <c r="C572" s="69"/>
      <c r="D572" s="69">
        <v>0</v>
      </c>
      <c r="E572" s="69">
        <v>0</v>
      </c>
      <c r="F572" s="69">
        <v>0</v>
      </c>
    </row>
    <row r="573" hidden="1" customHeight="1" spans="1:6">
      <c r="A573" s="67" t="s">
        <v>1321</v>
      </c>
      <c r="B573" s="70" t="s">
        <v>377</v>
      </c>
      <c r="C573" s="69"/>
      <c r="D573" s="69">
        <v>0</v>
      </c>
      <c r="E573" s="69">
        <v>0</v>
      </c>
      <c r="F573" s="69">
        <v>0</v>
      </c>
    </row>
    <row r="574" hidden="1" customHeight="1" spans="1:6">
      <c r="A574" s="67" t="s">
        <v>1322</v>
      </c>
      <c r="B574" s="70" t="s">
        <v>379</v>
      </c>
      <c r="C574" s="69"/>
      <c r="D574" s="69">
        <v>0</v>
      </c>
      <c r="E574" s="69">
        <v>0</v>
      </c>
      <c r="F574" s="69">
        <v>0</v>
      </c>
    </row>
    <row r="575" hidden="1" customHeight="1" spans="1:6">
      <c r="A575" s="67" t="s">
        <v>1323</v>
      </c>
      <c r="B575" s="70" t="s">
        <v>1324</v>
      </c>
      <c r="C575" s="69"/>
      <c r="D575" s="69">
        <v>0</v>
      </c>
      <c r="E575" s="69">
        <v>0</v>
      </c>
      <c r="F575" s="69">
        <v>0</v>
      </c>
    </row>
    <row r="576" hidden="1" customHeight="1" spans="1:6">
      <c r="A576" s="67" t="s">
        <v>1325</v>
      </c>
      <c r="B576" s="70" t="s">
        <v>1326</v>
      </c>
      <c r="C576" s="69"/>
      <c r="D576" s="69">
        <v>0</v>
      </c>
      <c r="E576" s="69">
        <v>0</v>
      </c>
      <c r="F576" s="69">
        <v>0</v>
      </c>
    </row>
    <row r="577" hidden="1" customHeight="1" spans="1:6">
      <c r="A577" s="67" t="s">
        <v>1327</v>
      </c>
      <c r="B577" s="70" t="s">
        <v>1328</v>
      </c>
      <c r="C577" s="69"/>
      <c r="D577" s="69">
        <v>0</v>
      </c>
      <c r="E577" s="69">
        <v>0</v>
      </c>
      <c r="F577" s="69">
        <v>0</v>
      </c>
    </row>
    <row r="578" hidden="1" customHeight="1" spans="1:6">
      <c r="A578" s="67" t="s">
        <v>1329</v>
      </c>
      <c r="B578" s="70" t="s">
        <v>1330</v>
      </c>
      <c r="C578" s="69"/>
      <c r="D578" s="69">
        <v>0</v>
      </c>
      <c r="E578" s="69">
        <v>0</v>
      </c>
      <c r="F578" s="69">
        <v>0</v>
      </c>
    </row>
    <row r="579" hidden="1" customHeight="1" spans="1:6">
      <c r="A579" s="67" t="s">
        <v>1331</v>
      </c>
      <c r="B579" s="68" t="s">
        <v>1332</v>
      </c>
      <c r="C579" s="69"/>
      <c r="D579" s="69">
        <v>0</v>
      </c>
      <c r="E579" s="69">
        <v>0</v>
      </c>
      <c r="F579" s="69">
        <v>0</v>
      </c>
    </row>
    <row r="580" hidden="1" customHeight="1" spans="1:6">
      <c r="A580" s="67" t="s">
        <v>1333</v>
      </c>
      <c r="B580" s="70" t="s">
        <v>1334</v>
      </c>
      <c r="C580" s="69"/>
      <c r="D580" s="69">
        <v>0</v>
      </c>
      <c r="E580" s="69">
        <v>0</v>
      </c>
      <c r="F580" s="69">
        <v>0</v>
      </c>
    </row>
    <row r="581" customHeight="1" spans="1:6">
      <c r="A581" s="67" t="s">
        <v>1335</v>
      </c>
      <c r="B581" s="68" t="s">
        <v>1336</v>
      </c>
      <c r="C581" s="69"/>
      <c r="D581" s="69">
        <v>72.76</v>
      </c>
      <c r="E581" s="69">
        <v>72.76</v>
      </c>
      <c r="F581" s="69">
        <v>0</v>
      </c>
    </row>
    <row r="582" hidden="1" customHeight="1" spans="1:6">
      <c r="A582" s="67" t="s">
        <v>1337</v>
      </c>
      <c r="B582" s="70" t="s">
        <v>1338</v>
      </c>
      <c r="C582" s="69"/>
      <c r="D582" s="69">
        <v>0</v>
      </c>
      <c r="E582" s="69">
        <v>0</v>
      </c>
      <c r="F582" s="69">
        <v>0</v>
      </c>
    </row>
    <row r="583" hidden="1" customHeight="1" spans="1:6">
      <c r="A583" s="67" t="s">
        <v>1339</v>
      </c>
      <c r="B583" s="70" t="s">
        <v>1340</v>
      </c>
      <c r="C583" s="69"/>
      <c r="D583" s="69">
        <v>0</v>
      </c>
      <c r="E583" s="69">
        <v>0</v>
      </c>
      <c r="F583" s="69">
        <v>0</v>
      </c>
    </row>
    <row r="584" hidden="1" customHeight="1" spans="1:6">
      <c r="A584" s="67" t="s">
        <v>1341</v>
      </c>
      <c r="B584" s="70" t="s">
        <v>1342</v>
      </c>
      <c r="C584" s="69"/>
      <c r="D584" s="69">
        <v>0</v>
      </c>
      <c r="E584" s="69">
        <v>0</v>
      </c>
      <c r="F584" s="69">
        <v>0</v>
      </c>
    </row>
    <row r="585" customHeight="1" spans="1:6">
      <c r="A585" s="67" t="s">
        <v>1343</v>
      </c>
      <c r="B585" s="70" t="s">
        <v>1344</v>
      </c>
      <c r="C585" s="69"/>
      <c r="D585" s="69">
        <v>42.12</v>
      </c>
      <c r="E585" s="69">
        <v>42.12</v>
      </c>
      <c r="F585" s="69">
        <v>0</v>
      </c>
    </row>
    <row r="586" customHeight="1" spans="1:6">
      <c r="A586" s="67" t="s">
        <v>1345</v>
      </c>
      <c r="B586" s="70" t="s">
        <v>1346</v>
      </c>
      <c r="C586" s="69"/>
      <c r="D586" s="69">
        <v>12.64</v>
      </c>
      <c r="E586" s="69">
        <v>12.64</v>
      </c>
      <c r="F586" s="69">
        <v>0</v>
      </c>
    </row>
    <row r="587" hidden="1" customHeight="1" spans="1:6">
      <c r="A587" s="67" t="s">
        <v>1347</v>
      </c>
      <c r="B587" s="70" t="s">
        <v>1348</v>
      </c>
      <c r="C587" s="69"/>
      <c r="D587" s="69">
        <v>0</v>
      </c>
      <c r="E587" s="69">
        <v>0</v>
      </c>
      <c r="F587" s="69">
        <v>0</v>
      </c>
    </row>
    <row r="588" hidden="1" customHeight="1" spans="1:6">
      <c r="A588" s="67" t="s">
        <v>1349</v>
      </c>
      <c r="B588" s="70" t="s">
        <v>1350</v>
      </c>
      <c r="C588" s="69"/>
      <c r="D588" s="69">
        <v>0</v>
      </c>
      <c r="E588" s="69">
        <v>0</v>
      </c>
      <c r="F588" s="69">
        <v>0</v>
      </c>
    </row>
    <row r="589" customHeight="1" spans="1:6">
      <c r="A589" s="67" t="s">
        <v>1351</v>
      </c>
      <c r="B589" s="70" t="s">
        <v>1352</v>
      </c>
      <c r="C589" s="69"/>
      <c r="D589" s="69">
        <v>18</v>
      </c>
      <c r="E589" s="69">
        <v>18</v>
      </c>
      <c r="F589" s="69">
        <v>0</v>
      </c>
    </row>
    <row r="590" hidden="1" customHeight="1" spans="1:6">
      <c r="A590" s="67" t="s">
        <v>1353</v>
      </c>
      <c r="B590" s="68" t="s">
        <v>1354</v>
      </c>
      <c r="C590" s="69"/>
      <c r="D590" s="69">
        <v>0</v>
      </c>
      <c r="E590" s="69">
        <v>0</v>
      </c>
      <c r="F590" s="69">
        <v>0</v>
      </c>
    </row>
    <row r="591" hidden="1" customHeight="1" spans="1:6">
      <c r="A591" s="67" t="s">
        <v>1355</v>
      </c>
      <c r="B591" s="70" t="s">
        <v>1356</v>
      </c>
      <c r="C591" s="69"/>
      <c r="D591" s="69">
        <v>0</v>
      </c>
      <c r="E591" s="69">
        <v>0</v>
      </c>
      <c r="F591" s="69">
        <v>0</v>
      </c>
    </row>
    <row r="592" hidden="1" customHeight="1" spans="1:6">
      <c r="A592" s="67" t="s">
        <v>1357</v>
      </c>
      <c r="B592" s="70" t="s">
        <v>1358</v>
      </c>
      <c r="C592" s="69"/>
      <c r="D592" s="69">
        <v>0</v>
      </c>
      <c r="E592" s="69">
        <v>0</v>
      </c>
      <c r="F592" s="69">
        <v>0</v>
      </c>
    </row>
    <row r="593" hidden="1" customHeight="1" spans="1:6">
      <c r="A593" s="67" t="s">
        <v>1359</v>
      </c>
      <c r="B593" s="70" t="s">
        <v>1360</v>
      </c>
      <c r="C593" s="69"/>
      <c r="D593" s="69">
        <v>0</v>
      </c>
      <c r="E593" s="69">
        <v>0</v>
      </c>
      <c r="F593" s="69">
        <v>0</v>
      </c>
    </row>
    <row r="594" hidden="1" customHeight="1" spans="1:6">
      <c r="A594" s="67" t="s">
        <v>1361</v>
      </c>
      <c r="B594" s="68" t="s">
        <v>1362</v>
      </c>
      <c r="C594" s="69"/>
      <c r="D594" s="69">
        <v>0</v>
      </c>
      <c r="E594" s="69">
        <v>0</v>
      </c>
      <c r="F594" s="69">
        <v>0</v>
      </c>
    </row>
    <row r="595" hidden="1" customHeight="1" spans="1:6">
      <c r="A595" s="67" t="s">
        <v>1363</v>
      </c>
      <c r="B595" s="70" t="s">
        <v>1364</v>
      </c>
      <c r="C595" s="69"/>
      <c r="D595" s="69">
        <v>0</v>
      </c>
      <c r="E595" s="69">
        <v>0</v>
      </c>
      <c r="F595" s="69">
        <v>0</v>
      </c>
    </row>
    <row r="596" hidden="1" customHeight="1" spans="1:6">
      <c r="A596" s="67" t="s">
        <v>1365</v>
      </c>
      <c r="B596" s="70" t="s">
        <v>1366</v>
      </c>
      <c r="C596" s="69"/>
      <c r="D596" s="69">
        <v>0</v>
      </c>
      <c r="E596" s="69">
        <v>0</v>
      </c>
      <c r="F596" s="69">
        <v>0</v>
      </c>
    </row>
    <row r="597" hidden="1" customHeight="1" spans="1:6">
      <c r="A597" s="67" t="s">
        <v>1367</v>
      </c>
      <c r="B597" s="70" t="s">
        <v>1368</v>
      </c>
      <c r="C597" s="69"/>
      <c r="D597" s="69">
        <v>0</v>
      </c>
      <c r="E597" s="69">
        <v>0</v>
      </c>
      <c r="F597" s="69">
        <v>0</v>
      </c>
    </row>
    <row r="598" hidden="1" customHeight="1" spans="1:6">
      <c r="A598" s="67" t="s">
        <v>1369</v>
      </c>
      <c r="B598" s="70" t="s">
        <v>1370</v>
      </c>
      <c r="C598" s="69"/>
      <c r="D598" s="69">
        <v>0</v>
      </c>
      <c r="E598" s="69">
        <v>0</v>
      </c>
      <c r="F598" s="69">
        <v>0</v>
      </c>
    </row>
    <row r="599" hidden="1" customHeight="1" spans="1:6">
      <c r="A599" s="67" t="s">
        <v>1371</v>
      </c>
      <c r="B599" s="70" t="s">
        <v>1372</v>
      </c>
      <c r="C599" s="69"/>
      <c r="D599" s="69">
        <v>0</v>
      </c>
      <c r="E599" s="69">
        <v>0</v>
      </c>
      <c r="F599" s="69">
        <v>0</v>
      </c>
    </row>
    <row r="600" hidden="1" customHeight="1" spans="1:6">
      <c r="A600" s="67" t="s">
        <v>1373</v>
      </c>
      <c r="B600" s="70" t="s">
        <v>1374</v>
      </c>
      <c r="C600" s="69"/>
      <c r="D600" s="69">
        <v>0</v>
      </c>
      <c r="E600" s="69">
        <v>0</v>
      </c>
      <c r="F600" s="69">
        <v>0</v>
      </c>
    </row>
    <row r="601" hidden="1" customHeight="1" spans="1:6">
      <c r="A601" s="67" t="s">
        <v>1375</v>
      </c>
      <c r="B601" s="70" t="s">
        <v>1376</v>
      </c>
      <c r="C601" s="69"/>
      <c r="D601" s="69">
        <v>0</v>
      </c>
      <c r="E601" s="69">
        <v>0</v>
      </c>
      <c r="F601" s="69">
        <v>0</v>
      </c>
    </row>
    <row r="602" hidden="1" customHeight="1" spans="1:6">
      <c r="A602" s="67" t="s">
        <v>1377</v>
      </c>
      <c r="B602" s="70" t="s">
        <v>1378</v>
      </c>
      <c r="C602" s="69"/>
      <c r="D602" s="69">
        <v>0</v>
      </c>
      <c r="E602" s="69">
        <v>0</v>
      </c>
      <c r="F602" s="69">
        <v>0</v>
      </c>
    </row>
    <row r="603" hidden="1" customHeight="1" spans="1:6">
      <c r="A603" s="67" t="s">
        <v>1379</v>
      </c>
      <c r="B603" s="70" t="s">
        <v>1380</v>
      </c>
      <c r="C603" s="69"/>
      <c r="D603" s="69">
        <v>0</v>
      </c>
      <c r="E603" s="69">
        <v>0</v>
      </c>
      <c r="F603" s="69">
        <v>0</v>
      </c>
    </row>
    <row r="604" hidden="1" customHeight="1" spans="1:6">
      <c r="A604" s="67" t="s">
        <v>1381</v>
      </c>
      <c r="B604" s="68" t="s">
        <v>1382</v>
      </c>
      <c r="C604" s="69"/>
      <c r="D604" s="69">
        <v>0</v>
      </c>
      <c r="E604" s="69">
        <v>0</v>
      </c>
      <c r="F604" s="69">
        <v>0</v>
      </c>
    </row>
    <row r="605" hidden="1" customHeight="1" spans="1:6">
      <c r="A605" s="67" t="s">
        <v>1383</v>
      </c>
      <c r="B605" s="70" t="s">
        <v>1384</v>
      </c>
      <c r="C605" s="69"/>
      <c r="D605" s="69">
        <v>0</v>
      </c>
      <c r="E605" s="69">
        <v>0</v>
      </c>
      <c r="F605" s="69">
        <v>0</v>
      </c>
    </row>
    <row r="606" hidden="1" customHeight="1" spans="1:6">
      <c r="A606" s="67" t="s">
        <v>1385</v>
      </c>
      <c r="B606" s="70" t="s">
        <v>1386</v>
      </c>
      <c r="C606" s="69"/>
      <c r="D606" s="69">
        <v>0</v>
      </c>
      <c r="E606" s="69">
        <v>0</v>
      </c>
      <c r="F606" s="69">
        <v>0</v>
      </c>
    </row>
    <row r="607" hidden="1" customHeight="1" spans="1:6">
      <c r="A607" s="67" t="s">
        <v>1387</v>
      </c>
      <c r="B607" s="70" t="s">
        <v>1388</v>
      </c>
      <c r="C607" s="69"/>
      <c r="D607" s="69">
        <v>0</v>
      </c>
      <c r="E607" s="69">
        <v>0</v>
      </c>
      <c r="F607" s="69">
        <v>0</v>
      </c>
    </row>
    <row r="608" hidden="1" customHeight="1" spans="1:6">
      <c r="A608" s="67" t="s">
        <v>1389</v>
      </c>
      <c r="B608" s="70" t="s">
        <v>1390</v>
      </c>
      <c r="C608" s="69"/>
      <c r="D608" s="69">
        <v>0</v>
      </c>
      <c r="E608" s="69">
        <v>0</v>
      </c>
      <c r="F608" s="69">
        <v>0</v>
      </c>
    </row>
    <row r="609" hidden="1" customHeight="1" spans="1:6">
      <c r="A609" s="67" t="s">
        <v>1391</v>
      </c>
      <c r="B609" s="70" t="s">
        <v>1392</v>
      </c>
      <c r="C609" s="69"/>
      <c r="D609" s="69">
        <v>0</v>
      </c>
      <c r="E609" s="69">
        <v>0</v>
      </c>
      <c r="F609" s="69">
        <v>0</v>
      </c>
    </row>
    <row r="610" hidden="1" customHeight="1" spans="1:6">
      <c r="A610" s="67" t="s">
        <v>1393</v>
      </c>
      <c r="B610" s="70" t="s">
        <v>1394</v>
      </c>
      <c r="C610" s="69"/>
      <c r="D610" s="69">
        <v>0</v>
      </c>
      <c r="E610" s="69">
        <v>0</v>
      </c>
      <c r="F610" s="69">
        <v>0</v>
      </c>
    </row>
    <row r="611" hidden="1" customHeight="1" spans="1:6">
      <c r="A611" s="67" t="s">
        <v>1395</v>
      </c>
      <c r="B611" s="70" t="s">
        <v>1396</v>
      </c>
      <c r="C611" s="69"/>
      <c r="D611" s="69">
        <v>0</v>
      </c>
      <c r="E611" s="69">
        <v>0</v>
      </c>
      <c r="F611" s="69">
        <v>0</v>
      </c>
    </row>
    <row r="612" hidden="1" customHeight="1" spans="1:6">
      <c r="A612" s="67" t="s">
        <v>1397</v>
      </c>
      <c r="B612" s="68" t="s">
        <v>1398</v>
      </c>
      <c r="C612" s="69"/>
      <c r="D612" s="69">
        <v>0</v>
      </c>
      <c r="E612" s="69">
        <v>0</v>
      </c>
      <c r="F612" s="69">
        <v>0</v>
      </c>
    </row>
    <row r="613" hidden="1" customHeight="1" spans="1:6">
      <c r="A613" s="67" t="s">
        <v>1399</v>
      </c>
      <c r="B613" s="70" t="s">
        <v>1400</v>
      </c>
      <c r="C613" s="69"/>
      <c r="D613" s="69">
        <v>0</v>
      </c>
      <c r="E613" s="69">
        <v>0</v>
      </c>
      <c r="F613" s="69">
        <v>0</v>
      </c>
    </row>
    <row r="614" hidden="1" customHeight="1" spans="1:6">
      <c r="A614" s="67" t="s">
        <v>1401</v>
      </c>
      <c r="B614" s="70" t="s">
        <v>1402</v>
      </c>
      <c r="C614" s="69"/>
      <c r="D614" s="69">
        <v>0</v>
      </c>
      <c r="E614" s="69">
        <v>0</v>
      </c>
      <c r="F614" s="69">
        <v>0</v>
      </c>
    </row>
    <row r="615" hidden="1" customHeight="1" spans="1:6">
      <c r="A615" s="67" t="s">
        <v>1403</v>
      </c>
      <c r="B615" s="70" t="s">
        <v>1404</v>
      </c>
      <c r="C615" s="69"/>
      <c r="D615" s="69">
        <v>0</v>
      </c>
      <c r="E615" s="69">
        <v>0</v>
      </c>
      <c r="F615" s="69">
        <v>0</v>
      </c>
    </row>
    <row r="616" hidden="1" customHeight="1" spans="1:6">
      <c r="A616" s="67" t="s">
        <v>1405</v>
      </c>
      <c r="B616" s="70" t="s">
        <v>1406</v>
      </c>
      <c r="C616" s="69"/>
      <c r="D616" s="69">
        <v>0</v>
      </c>
      <c r="E616" s="69">
        <v>0</v>
      </c>
      <c r="F616" s="69">
        <v>0</v>
      </c>
    </row>
    <row r="617" hidden="1" customHeight="1" spans="1:6">
      <c r="A617" s="67" t="s">
        <v>1407</v>
      </c>
      <c r="B617" s="70" t="s">
        <v>1408</v>
      </c>
      <c r="C617" s="69"/>
      <c r="D617" s="69">
        <v>0</v>
      </c>
      <c r="E617" s="69">
        <v>0</v>
      </c>
      <c r="F617" s="69">
        <v>0</v>
      </c>
    </row>
    <row r="618" hidden="1" customHeight="1" spans="1:6">
      <c r="A618" s="67" t="s">
        <v>1409</v>
      </c>
      <c r="B618" s="70" t="s">
        <v>1410</v>
      </c>
      <c r="C618" s="69"/>
      <c r="D618" s="69">
        <v>0</v>
      </c>
      <c r="E618" s="69">
        <v>0</v>
      </c>
      <c r="F618" s="69">
        <v>0</v>
      </c>
    </row>
    <row r="619" hidden="1" customHeight="1" spans="1:6">
      <c r="A619" s="67" t="s">
        <v>1411</v>
      </c>
      <c r="B619" s="68" t="s">
        <v>1412</v>
      </c>
      <c r="C619" s="69"/>
      <c r="D619" s="69">
        <v>0</v>
      </c>
      <c r="E619" s="69">
        <v>0</v>
      </c>
      <c r="F619" s="69">
        <v>0</v>
      </c>
    </row>
    <row r="620" hidden="1" customHeight="1" spans="1:6">
      <c r="A620" s="67" t="s">
        <v>1413</v>
      </c>
      <c r="B620" s="70" t="s">
        <v>1414</v>
      </c>
      <c r="C620" s="69"/>
      <c r="D620" s="69">
        <v>0</v>
      </c>
      <c r="E620" s="69">
        <v>0</v>
      </c>
      <c r="F620" s="69">
        <v>0</v>
      </c>
    </row>
    <row r="621" hidden="1" customHeight="1" spans="1:6">
      <c r="A621" s="67" t="s">
        <v>1415</v>
      </c>
      <c r="B621" s="70" t="s">
        <v>1416</v>
      </c>
      <c r="C621" s="69"/>
      <c r="D621" s="69">
        <v>0</v>
      </c>
      <c r="E621" s="69">
        <v>0</v>
      </c>
      <c r="F621" s="69">
        <v>0</v>
      </c>
    </row>
    <row r="622" hidden="1" customHeight="1" spans="1:6">
      <c r="A622" s="67" t="s">
        <v>1417</v>
      </c>
      <c r="B622" s="70" t="s">
        <v>1418</v>
      </c>
      <c r="C622" s="69"/>
      <c r="D622" s="69">
        <v>0</v>
      </c>
      <c r="E622" s="69">
        <v>0</v>
      </c>
      <c r="F622" s="69">
        <v>0</v>
      </c>
    </row>
    <row r="623" hidden="1" customHeight="1" spans="1:6">
      <c r="A623" s="67" t="s">
        <v>1419</v>
      </c>
      <c r="B623" s="70" t="s">
        <v>1420</v>
      </c>
      <c r="C623" s="69"/>
      <c r="D623" s="69">
        <v>0</v>
      </c>
      <c r="E623" s="69">
        <v>0</v>
      </c>
      <c r="F623" s="69">
        <v>0</v>
      </c>
    </row>
    <row r="624" hidden="1" customHeight="1" spans="1:6">
      <c r="A624" s="67" t="s">
        <v>1421</v>
      </c>
      <c r="B624" s="70" t="s">
        <v>1422</v>
      </c>
      <c r="C624" s="69"/>
      <c r="D624" s="69">
        <v>0</v>
      </c>
      <c r="E624" s="69">
        <v>0</v>
      </c>
      <c r="F624" s="69">
        <v>0</v>
      </c>
    </row>
    <row r="625" hidden="1" customHeight="1" spans="1:6">
      <c r="A625" s="67" t="s">
        <v>1423</v>
      </c>
      <c r="B625" s="70" t="s">
        <v>1424</v>
      </c>
      <c r="C625" s="69"/>
      <c r="D625" s="69">
        <v>0</v>
      </c>
      <c r="E625" s="69">
        <v>0</v>
      </c>
      <c r="F625" s="69">
        <v>0</v>
      </c>
    </row>
    <row r="626" hidden="1" customHeight="1" spans="1:6">
      <c r="A626" s="67" t="s">
        <v>1425</v>
      </c>
      <c r="B626" s="70" t="s">
        <v>1426</v>
      </c>
      <c r="C626" s="69"/>
      <c r="D626" s="69">
        <v>0</v>
      </c>
      <c r="E626" s="69">
        <v>0</v>
      </c>
      <c r="F626" s="69">
        <v>0</v>
      </c>
    </row>
    <row r="627" hidden="1" customHeight="1" spans="1:6">
      <c r="A627" s="67" t="s">
        <v>1427</v>
      </c>
      <c r="B627" s="68" t="s">
        <v>1428</v>
      </c>
      <c r="C627" s="69"/>
      <c r="D627" s="69">
        <v>0</v>
      </c>
      <c r="E627" s="69">
        <v>0</v>
      </c>
      <c r="F627" s="69">
        <v>0</v>
      </c>
    </row>
    <row r="628" hidden="1" customHeight="1" spans="1:6">
      <c r="A628" s="67" t="s">
        <v>1429</v>
      </c>
      <c r="B628" s="70" t="s">
        <v>375</v>
      </c>
      <c r="C628" s="69"/>
      <c r="D628" s="69">
        <v>0</v>
      </c>
      <c r="E628" s="69">
        <v>0</v>
      </c>
      <c r="F628" s="69">
        <v>0</v>
      </c>
    </row>
    <row r="629" hidden="1" customHeight="1" spans="1:6">
      <c r="A629" s="67" t="s">
        <v>1430</v>
      </c>
      <c r="B629" s="70" t="s">
        <v>377</v>
      </c>
      <c r="C629" s="69"/>
      <c r="D629" s="69">
        <v>0</v>
      </c>
      <c r="E629" s="69">
        <v>0</v>
      </c>
      <c r="F629" s="69">
        <v>0</v>
      </c>
    </row>
    <row r="630" hidden="1" customHeight="1" spans="1:6">
      <c r="A630" s="67" t="s">
        <v>1431</v>
      </c>
      <c r="B630" s="70" t="s">
        <v>379</v>
      </c>
      <c r="C630" s="69"/>
      <c r="D630" s="69">
        <v>0</v>
      </c>
      <c r="E630" s="69">
        <v>0</v>
      </c>
      <c r="F630" s="69">
        <v>0</v>
      </c>
    </row>
    <row r="631" hidden="1" customHeight="1" spans="1:6">
      <c r="A631" s="67" t="s">
        <v>1432</v>
      </c>
      <c r="B631" s="70" t="s">
        <v>1433</v>
      </c>
      <c r="C631" s="69"/>
      <c r="D631" s="69">
        <v>0</v>
      </c>
      <c r="E631" s="69">
        <v>0</v>
      </c>
      <c r="F631" s="69">
        <v>0</v>
      </c>
    </row>
    <row r="632" hidden="1" customHeight="1" spans="1:6">
      <c r="A632" s="67" t="s">
        <v>1434</v>
      </c>
      <c r="B632" s="70" t="s">
        <v>1435</v>
      </c>
      <c r="C632" s="69"/>
      <c r="D632" s="69">
        <v>0</v>
      </c>
      <c r="E632" s="69">
        <v>0</v>
      </c>
      <c r="F632" s="69">
        <v>0</v>
      </c>
    </row>
    <row r="633" hidden="1" customHeight="1" spans="1:6">
      <c r="A633" s="67" t="s">
        <v>1436</v>
      </c>
      <c r="B633" s="70" t="s">
        <v>1437</v>
      </c>
      <c r="C633" s="69"/>
      <c r="D633" s="69">
        <v>0</v>
      </c>
      <c r="E633" s="69">
        <v>0</v>
      </c>
      <c r="F633" s="69">
        <v>0</v>
      </c>
    </row>
    <row r="634" hidden="1" customHeight="1" spans="1:6">
      <c r="A634" s="67" t="s">
        <v>1438</v>
      </c>
      <c r="B634" s="70" t="s">
        <v>1439</v>
      </c>
      <c r="C634" s="69"/>
      <c r="D634" s="69">
        <v>0</v>
      </c>
      <c r="E634" s="69">
        <v>0</v>
      </c>
      <c r="F634" s="69">
        <v>0</v>
      </c>
    </row>
    <row r="635" hidden="1" customHeight="1" spans="1:6">
      <c r="A635" s="67" t="s">
        <v>1440</v>
      </c>
      <c r="B635" s="70" t="s">
        <v>1441</v>
      </c>
      <c r="C635" s="69"/>
      <c r="D635" s="69">
        <v>0</v>
      </c>
      <c r="E635" s="69">
        <v>0</v>
      </c>
      <c r="F635" s="69">
        <v>0</v>
      </c>
    </row>
    <row r="636" hidden="1" customHeight="1" spans="1:6">
      <c r="A636" s="67" t="s">
        <v>1442</v>
      </c>
      <c r="B636" s="68" t="s">
        <v>1443</v>
      </c>
      <c r="C636" s="69"/>
      <c r="D636" s="69">
        <v>0</v>
      </c>
      <c r="E636" s="69">
        <v>0</v>
      </c>
      <c r="F636" s="69">
        <v>0</v>
      </c>
    </row>
    <row r="637" hidden="1" customHeight="1" spans="1:6">
      <c r="A637" s="67" t="s">
        <v>1444</v>
      </c>
      <c r="B637" s="70" t="s">
        <v>375</v>
      </c>
      <c r="C637" s="69"/>
      <c r="D637" s="69">
        <v>0</v>
      </c>
      <c r="E637" s="69">
        <v>0</v>
      </c>
      <c r="F637" s="69">
        <v>0</v>
      </c>
    </row>
    <row r="638" hidden="1" customHeight="1" spans="1:6">
      <c r="A638" s="67" t="s">
        <v>1445</v>
      </c>
      <c r="B638" s="70" t="s">
        <v>377</v>
      </c>
      <c r="C638" s="69"/>
      <c r="D638" s="69">
        <v>0</v>
      </c>
      <c r="E638" s="69">
        <v>0</v>
      </c>
      <c r="F638" s="69">
        <v>0</v>
      </c>
    </row>
    <row r="639" hidden="1" customHeight="1" spans="1:6">
      <c r="A639" s="67" t="s">
        <v>1446</v>
      </c>
      <c r="B639" s="70" t="s">
        <v>379</v>
      </c>
      <c r="C639" s="69"/>
      <c r="D639" s="69">
        <v>0</v>
      </c>
      <c r="E639" s="69">
        <v>0</v>
      </c>
      <c r="F639" s="69">
        <v>0</v>
      </c>
    </row>
    <row r="640" hidden="1" customHeight="1" spans="1:6">
      <c r="A640" s="67" t="s">
        <v>1447</v>
      </c>
      <c r="B640" s="70" t="s">
        <v>1448</v>
      </c>
      <c r="C640" s="69"/>
      <c r="D640" s="69">
        <v>0</v>
      </c>
      <c r="E640" s="69">
        <v>0</v>
      </c>
      <c r="F640" s="69">
        <v>0</v>
      </c>
    </row>
    <row r="641" hidden="1" customHeight="1" spans="1:6">
      <c r="A641" s="67" t="s">
        <v>1449</v>
      </c>
      <c r="B641" s="68" t="s">
        <v>1450</v>
      </c>
      <c r="C641" s="69"/>
      <c r="D641" s="69">
        <v>0</v>
      </c>
      <c r="E641" s="69">
        <v>0</v>
      </c>
      <c r="F641" s="69">
        <v>0</v>
      </c>
    </row>
    <row r="642" hidden="1" customHeight="1" spans="1:6">
      <c r="A642" s="67" t="s">
        <v>1451</v>
      </c>
      <c r="B642" s="70" t="s">
        <v>1452</v>
      </c>
      <c r="C642" s="69"/>
      <c r="D642" s="69">
        <v>0</v>
      </c>
      <c r="E642" s="69">
        <v>0</v>
      </c>
      <c r="F642" s="69">
        <v>0</v>
      </c>
    </row>
    <row r="643" hidden="1" customHeight="1" spans="1:6">
      <c r="A643" s="67" t="s">
        <v>1453</v>
      </c>
      <c r="B643" s="70" t="s">
        <v>1454</v>
      </c>
      <c r="C643" s="69"/>
      <c r="D643" s="69">
        <v>0</v>
      </c>
      <c r="E643" s="69">
        <v>0</v>
      </c>
      <c r="F643" s="69">
        <v>0</v>
      </c>
    </row>
    <row r="644" hidden="1" customHeight="1" spans="1:6">
      <c r="A644" s="67" t="s">
        <v>1455</v>
      </c>
      <c r="B644" s="68" t="s">
        <v>1456</v>
      </c>
      <c r="C644" s="69"/>
      <c r="D644" s="69">
        <v>0</v>
      </c>
      <c r="E644" s="69">
        <v>0</v>
      </c>
      <c r="F644" s="69">
        <v>0</v>
      </c>
    </row>
    <row r="645" hidden="1" customHeight="1" spans="1:6">
      <c r="A645" s="67" t="s">
        <v>1457</v>
      </c>
      <c r="B645" s="70" t="s">
        <v>1458</v>
      </c>
      <c r="C645" s="69"/>
      <c r="D645" s="69">
        <v>0</v>
      </c>
      <c r="E645" s="69">
        <v>0</v>
      </c>
      <c r="F645" s="69">
        <v>0</v>
      </c>
    </row>
    <row r="646" hidden="1" customHeight="1" spans="1:6">
      <c r="A646" s="67" t="s">
        <v>1459</v>
      </c>
      <c r="B646" s="70" t="s">
        <v>1460</v>
      </c>
      <c r="C646" s="69"/>
      <c r="D646" s="69">
        <v>0</v>
      </c>
      <c r="E646" s="69">
        <v>0</v>
      </c>
      <c r="F646" s="69">
        <v>0</v>
      </c>
    </row>
    <row r="647" hidden="1" customHeight="1" spans="1:6">
      <c r="A647" s="67" t="s">
        <v>1461</v>
      </c>
      <c r="B647" s="68" t="s">
        <v>1462</v>
      </c>
      <c r="C647" s="69"/>
      <c r="D647" s="69">
        <v>0</v>
      </c>
      <c r="E647" s="69">
        <v>0</v>
      </c>
      <c r="F647" s="69">
        <v>0</v>
      </c>
    </row>
    <row r="648" hidden="1" customHeight="1" spans="1:6">
      <c r="A648" s="67" t="s">
        <v>1463</v>
      </c>
      <c r="B648" s="70" t="s">
        <v>1464</v>
      </c>
      <c r="C648" s="69"/>
      <c r="D648" s="69">
        <v>0</v>
      </c>
      <c r="E648" s="69">
        <v>0</v>
      </c>
      <c r="F648" s="69">
        <v>0</v>
      </c>
    </row>
    <row r="649" hidden="1" customHeight="1" spans="1:6">
      <c r="A649" s="67" t="s">
        <v>1465</v>
      </c>
      <c r="B649" s="70" t="s">
        <v>1466</v>
      </c>
      <c r="C649" s="69"/>
      <c r="D649" s="69">
        <v>0</v>
      </c>
      <c r="E649" s="69">
        <v>0</v>
      </c>
      <c r="F649" s="69">
        <v>0</v>
      </c>
    </row>
    <row r="650" hidden="1" customHeight="1" spans="1:6">
      <c r="A650" s="67" t="s">
        <v>1467</v>
      </c>
      <c r="B650" s="68" t="s">
        <v>1468</v>
      </c>
      <c r="C650" s="69"/>
      <c r="D650" s="69">
        <v>0</v>
      </c>
      <c r="E650" s="69">
        <v>0</v>
      </c>
      <c r="F650" s="69">
        <v>0</v>
      </c>
    </row>
    <row r="651" hidden="1" customHeight="1" spans="1:6">
      <c r="A651" s="67" t="s">
        <v>1469</v>
      </c>
      <c r="B651" s="70" t="s">
        <v>1470</v>
      </c>
      <c r="C651" s="69"/>
      <c r="D651" s="69">
        <v>0</v>
      </c>
      <c r="E651" s="69">
        <v>0</v>
      </c>
      <c r="F651" s="69">
        <v>0</v>
      </c>
    </row>
    <row r="652" hidden="1" customHeight="1" spans="1:6">
      <c r="A652" s="67" t="s">
        <v>1471</v>
      </c>
      <c r="B652" s="70" t="s">
        <v>1472</v>
      </c>
      <c r="C652" s="69"/>
      <c r="D652" s="69">
        <v>0</v>
      </c>
      <c r="E652" s="69">
        <v>0</v>
      </c>
      <c r="F652" s="69">
        <v>0</v>
      </c>
    </row>
    <row r="653" hidden="1" customHeight="1" spans="1:6">
      <c r="A653" s="67" t="s">
        <v>1473</v>
      </c>
      <c r="B653" s="68" t="s">
        <v>1474</v>
      </c>
      <c r="C653" s="69"/>
      <c r="D653" s="69">
        <v>0</v>
      </c>
      <c r="E653" s="69">
        <v>0</v>
      </c>
      <c r="F653" s="69">
        <v>0</v>
      </c>
    </row>
    <row r="654" hidden="1" customHeight="1" spans="1:6">
      <c r="A654" s="67" t="s">
        <v>1475</v>
      </c>
      <c r="B654" s="70" t="s">
        <v>1476</v>
      </c>
      <c r="C654" s="69"/>
      <c r="D654" s="69">
        <v>0</v>
      </c>
      <c r="E654" s="69">
        <v>0</v>
      </c>
      <c r="F654" s="69">
        <v>0</v>
      </c>
    </row>
    <row r="655" hidden="1" customHeight="1" spans="1:6">
      <c r="A655" s="67" t="s">
        <v>1477</v>
      </c>
      <c r="B655" s="70" t="s">
        <v>1478</v>
      </c>
      <c r="C655" s="69"/>
      <c r="D655" s="69">
        <v>0</v>
      </c>
      <c r="E655" s="69">
        <v>0</v>
      </c>
      <c r="F655" s="69">
        <v>0</v>
      </c>
    </row>
    <row r="656" hidden="1" customHeight="1" spans="1:6">
      <c r="A656" s="67" t="s">
        <v>1479</v>
      </c>
      <c r="B656" s="68" t="s">
        <v>1480</v>
      </c>
      <c r="C656" s="69"/>
      <c r="D656" s="69">
        <v>0</v>
      </c>
      <c r="E656" s="69">
        <v>0</v>
      </c>
      <c r="F656" s="69">
        <v>0</v>
      </c>
    </row>
    <row r="657" hidden="1" customHeight="1" spans="1:6">
      <c r="A657" s="67" t="s">
        <v>1481</v>
      </c>
      <c r="B657" s="70" t="s">
        <v>1482</v>
      </c>
      <c r="C657" s="69"/>
      <c r="D657" s="69">
        <v>0</v>
      </c>
      <c r="E657" s="69">
        <v>0</v>
      </c>
      <c r="F657" s="69">
        <v>0</v>
      </c>
    </row>
    <row r="658" hidden="1" customHeight="1" spans="1:6">
      <c r="A658" s="67" t="s">
        <v>1483</v>
      </c>
      <c r="B658" s="70" t="s">
        <v>1484</v>
      </c>
      <c r="C658" s="69"/>
      <c r="D658" s="69">
        <v>0</v>
      </c>
      <c r="E658" s="69">
        <v>0</v>
      </c>
      <c r="F658" s="69">
        <v>0</v>
      </c>
    </row>
    <row r="659" hidden="1" customHeight="1" spans="1:6">
      <c r="A659" s="67" t="s">
        <v>1485</v>
      </c>
      <c r="B659" s="70" t="s">
        <v>1486</v>
      </c>
      <c r="C659" s="69"/>
      <c r="D659" s="69">
        <v>0</v>
      </c>
      <c r="E659" s="69">
        <v>0</v>
      </c>
      <c r="F659" s="69">
        <v>0</v>
      </c>
    </row>
    <row r="660" hidden="1" customHeight="1" spans="1:6">
      <c r="A660" s="67" t="s">
        <v>1487</v>
      </c>
      <c r="B660" s="68" t="s">
        <v>1488</v>
      </c>
      <c r="C660" s="69"/>
      <c r="D660" s="69">
        <v>0</v>
      </c>
      <c r="E660" s="69">
        <v>0</v>
      </c>
      <c r="F660" s="69">
        <v>0</v>
      </c>
    </row>
    <row r="661" hidden="1" customHeight="1" spans="1:6">
      <c r="A661" s="67" t="s">
        <v>1489</v>
      </c>
      <c r="B661" s="70" t="s">
        <v>1490</v>
      </c>
      <c r="C661" s="69"/>
      <c r="D661" s="69">
        <v>0</v>
      </c>
      <c r="E661" s="69">
        <v>0</v>
      </c>
      <c r="F661" s="69">
        <v>0</v>
      </c>
    </row>
    <row r="662" hidden="1" customHeight="1" spans="1:6">
      <c r="A662" s="67" t="s">
        <v>1491</v>
      </c>
      <c r="B662" s="70" t="s">
        <v>1492</v>
      </c>
      <c r="C662" s="69"/>
      <c r="D662" s="69">
        <v>0</v>
      </c>
      <c r="E662" s="69">
        <v>0</v>
      </c>
      <c r="F662" s="69">
        <v>0</v>
      </c>
    </row>
    <row r="663" hidden="1" customHeight="1" spans="1:6">
      <c r="A663" s="67" t="s">
        <v>1493</v>
      </c>
      <c r="B663" s="70" t="s">
        <v>1494</v>
      </c>
      <c r="C663" s="69"/>
      <c r="D663" s="69">
        <v>0</v>
      </c>
      <c r="E663" s="69">
        <v>0</v>
      </c>
      <c r="F663" s="69">
        <v>0</v>
      </c>
    </row>
    <row r="664" hidden="1" customHeight="1" spans="1:6">
      <c r="A664" s="67" t="s">
        <v>1495</v>
      </c>
      <c r="B664" s="68" t="s">
        <v>1496</v>
      </c>
      <c r="C664" s="69"/>
      <c r="D664" s="69">
        <v>0</v>
      </c>
      <c r="E664" s="69">
        <v>0</v>
      </c>
      <c r="F664" s="69">
        <v>0</v>
      </c>
    </row>
    <row r="665" hidden="1" customHeight="1" spans="1:6">
      <c r="A665" s="67" t="s">
        <v>1497</v>
      </c>
      <c r="B665" s="70" t="s">
        <v>375</v>
      </c>
      <c r="C665" s="69"/>
      <c r="D665" s="69">
        <v>0</v>
      </c>
      <c r="E665" s="69">
        <v>0</v>
      </c>
      <c r="F665" s="69">
        <v>0</v>
      </c>
    </row>
    <row r="666" hidden="1" customHeight="1" spans="1:6">
      <c r="A666" s="67" t="s">
        <v>1498</v>
      </c>
      <c r="B666" s="70" t="s">
        <v>377</v>
      </c>
      <c r="C666" s="69"/>
      <c r="D666" s="69">
        <v>0</v>
      </c>
      <c r="E666" s="69">
        <v>0</v>
      </c>
      <c r="F666" s="69">
        <v>0</v>
      </c>
    </row>
    <row r="667" hidden="1" customHeight="1" spans="1:6">
      <c r="A667" s="67" t="s">
        <v>1499</v>
      </c>
      <c r="B667" s="70" t="s">
        <v>379</v>
      </c>
      <c r="C667" s="69"/>
      <c r="D667" s="69">
        <v>0</v>
      </c>
      <c r="E667" s="69">
        <v>0</v>
      </c>
      <c r="F667" s="69">
        <v>0</v>
      </c>
    </row>
    <row r="668" hidden="1" customHeight="1" spans="1:6">
      <c r="A668" s="67" t="s">
        <v>1500</v>
      </c>
      <c r="B668" s="70" t="s">
        <v>1501</v>
      </c>
      <c r="C668" s="69"/>
      <c r="D668" s="69">
        <v>0</v>
      </c>
      <c r="E668" s="69">
        <v>0</v>
      </c>
      <c r="F668" s="69">
        <v>0</v>
      </c>
    </row>
    <row r="669" hidden="1" customHeight="1" spans="1:6">
      <c r="A669" s="67" t="s">
        <v>1502</v>
      </c>
      <c r="B669" s="70" t="s">
        <v>1503</v>
      </c>
      <c r="C669" s="69"/>
      <c r="D669" s="69">
        <v>0</v>
      </c>
      <c r="E669" s="69">
        <v>0</v>
      </c>
      <c r="F669" s="69">
        <v>0</v>
      </c>
    </row>
    <row r="670" hidden="1" customHeight="1" spans="1:6">
      <c r="A670" s="67" t="s">
        <v>1504</v>
      </c>
      <c r="B670" s="70" t="s">
        <v>393</v>
      </c>
      <c r="C670" s="69"/>
      <c r="D670" s="69">
        <v>0</v>
      </c>
      <c r="E670" s="69">
        <v>0</v>
      </c>
      <c r="F670" s="69">
        <v>0</v>
      </c>
    </row>
    <row r="671" hidden="1" customHeight="1" spans="1:6">
      <c r="A671" s="67" t="s">
        <v>1505</v>
      </c>
      <c r="B671" s="70" t="s">
        <v>1506</v>
      </c>
      <c r="C671" s="69"/>
      <c r="D671" s="69">
        <v>0</v>
      </c>
      <c r="E671" s="69">
        <v>0</v>
      </c>
      <c r="F671" s="69">
        <v>0</v>
      </c>
    </row>
    <row r="672" hidden="1" customHeight="1" spans="1:6">
      <c r="A672" s="67" t="s">
        <v>1507</v>
      </c>
      <c r="B672" s="68" t="s">
        <v>1508</v>
      </c>
      <c r="C672" s="69"/>
      <c r="D672" s="69">
        <v>0</v>
      </c>
      <c r="E672" s="69">
        <v>0</v>
      </c>
      <c r="F672" s="69">
        <v>0</v>
      </c>
    </row>
    <row r="673" hidden="1" customHeight="1" spans="1:6">
      <c r="A673" s="67" t="s">
        <v>1509</v>
      </c>
      <c r="B673" s="70" t="s">
        <v>1510</v>
      </c>
      <c r="C673" s="69"/>
      <c r="D673" s="69">
        <v>0</v>
      </c>
      <c r="E673" s="69">
        <v>0</v>
      </c>
      <c r="F673" s="69">
        <v>0</v>
      </c>
    </row>
    <row r="674" hidden="1" customHeight="1" spans="1:6">
      <c r="A674" s="67" t="s">
        <v>1511</v>
      </c>
      <c r="B674" s="70" t="s">
        <v>1512</v>
      </c>
      <c r="C674" s="69"/>
      <c r="D674" s="69">
        <v>0</v>
      </c>
      <c r="E674" s="69">
        <v>0</v>
      </c>
      <c r="F674" s="69">
        <v>0</v>
      </c>
    </row>
    <row r="675" hidden="1" customHeight="1" spans="1:6">
      <c r="A675" s="67" t="s">
        <v>1513</v>
      </c>
      <c r="B675" s="68" t="s">
        <v>1514</v>
      </c>
      <c r="C675" s="69"/>
      <c r="D675" s="69">
        <v>0</v>
      </c>
      <c r="E675" s="69">
        <v>0</v>
      </c>
      <c r="F675" s="69">
        <v>0</v>
      </c>
    </row>
    <row r="676" hidden="1" customHeight="1" spans="1:6">
      <c r="A676" s="67" t="s">
        <v>1515</v>
      </c>
      <c r="B676" s="70" t="s">
        <v>1516</v>
      </c>
      <c r="C676" s="69"/>
      <c r="D676" s="69">
        <v>0</v>
      </c>
      <c r="E676" s="69">
        <v>0</v>
      </c>
      <c r="F676" s="69">
        <v>0</v>
      </c>
    </row>
    <row r="677" customHeight="1" spans="1:6">
      <c r="A677" s="67" t="s">
        <v>1517</v>
      </c>
      <c r="B677" s="68" t="s">
        <v>1518</v>
      </c>
      <c r="C677" s="69"/>
      <c r="D677" s="69">
        <v>379.54</v>
      </c>
      <c r="E677" s="69">
        <v>337.54</v>
      </c>
      <c r="F677" s="69">
        <v>42</v>
      </c>
    </row>
    <row r="678" hidden="1" customHeight="1" spans="1:6">
      <c r="A678" s="67" t="s">
        <v>1519</v>
      </c>
      <c r="B678" s="68" t="s">
        <v>1520</v>
      </c>
      <c r="C678" s="69"/>
      <c r="D678" s="69">
        <v>0</v>
      </c>
      <c r="E678" s="69">
        <v>0</v>
      </c>
      <c r="F678" s="69">
        <v>0</v>
      </c>
    </row>
    <row r="679" hidden="1" customHeight="1" spans="1:6">
      <c r="A679" s="67" t="s">
        <v>1521</v>
      </c>
      <c r="B679" s="70" t="s">
        <v>375</v>
      </c>
      <c r="C679" s="69"/>
      <c r="D679" s="69">
        <v>0</v>
      </c>
      <c r="E679" s="69">
        <v>0</v>
      </c>
      <c r="F679" s="69">
        <v>0</v>
      </c>
    </row>
    <row r="680" hidden="1" customHeight="1" spans="1:6">
      <c r="A680" s="67" t="s">
        <v>1522</v>
      </c>
      <c r="B680" s="70" t="s">
        <v>377</v>
      </c>
      <c r="C680" s="69"/>
      <c r="D680" s="69">
        <v>0</v>
      </c>
      <c r="E680" s="69">
        <v>0</v>
      </c>
      <c r="F680" s="69">
        <v>0</v>
      </c>
    </row>
    <row r="681" hidden="1" customHeight="1" spans="1:6">
      <c r="A681" s="67" t="s">
        <v>1523</v>
      </c>
      <c r="B681" s="70" t="s">
        <v>379</v>
      </c>
      <c r="C681" s="69"/>
      <c r="D681" s="69">
        <v>0</v>
      </c>
      <c r="E681" s="69">
        <v>0</v>
      </c>
      <c r="F681" s="69">
        <v>0</v>
      </c>
    </row>
    <row r="682" hidden="1" customHeight="1" spans="1:6">
      <c r="A682" s="67" t="s">
        <v>1524</v>
      </c>
      <c r="B682" s="70" t="s">
        <v>1525</v>
      </c>
      <c r="C682" s="69"/>
      <c r="D682" s="69">
        <v>0</v>
      </c>
      <c r="E682" s="69">
        <v>0</v>
      </c>
      <c r="F682" s="69">
        <v>0</v>
      </c>
    </row>
    <row r="683" hidden="1" customHeight="1" spans="1:6">
      <c r="A683" s="67" t="s">
        <v>1526</v>
      </c>
      <c r="B683" s="68" t="s">
        <v>1527</v>
      </c>
      <c r="C683" s="69"/>
      <c r="D683" s="69">
        <v>0</v>
      </c>
      <c r="E683" s="69">
        <v>0</v>
      </c>
      <c r="F683" s="69">
        <v>0</v>
      </c>
    </row>
    <row r="684" hidden="1" customHeight="1" spans="1:6">
      <c r="A684" s="67" t="s">
        <v>1528</v>
      </c>
      <c r="B684" s="70" t="s">
        <v>1529</v>
      </c>
      <c r="C684" s="69"/>
      <c r="D684" s="69">
        <v>0</v>
      </c>
      <c r="E684" s="69">
        <v>0</v>
      </c>
      <c r="F684" s="69">
        <v>0</v>
      </c>
    </row>
    <row r="685" hidden="1" customHeight="1" spans="1:6">
      <c r="A685" s="67" t="s">
        <v>1530</v>
      </c>
      <c r="B685" s="70" t="s">
        <v>1531</v>
      </c>
      <c r="C685" s="69"/>
      <c r="D685" s="69">
        <v>0</v>
      </c>
      <c r="E685" s="69">
        <v>0</v>
      </c>
      <c r="F685" s="69">
        <v>0</v>
      </c>
    </row>
    <row r="686" hidden="1" customHeight="1" spans="1:6">
      <c r="A686" s="67" t="s">
        <v>1532</v>
      </c>
      <c r="B686" s="70" t="s">
        <v>1533</v>
      </c>
      <c r="C686" s="69"/>
      <c r="D686" s="69">
        <v>0</v>
      </c>
      <c r="E686" s="69">
        <v>0</v>
      </c>
      <c r="F686" s="69">
        <v>0</v>
      </c>
    </row>
    <row r="687" hidden="1" customHeight="1" spans="1:6">
      <c r="A687" s="67" t="s">
        <v>1534</v>
      </c>
      <c r="B687" s="70" t="s">
        <v>1535</v>
      </c>
      <c r="C687" s="69"/>
      <c r="D687" s="69">
        <v>0</v>
      </c>
      <c r="E687" s="69">
        <v>0</v>
      </c>
      <c r="F687" s="69">
        <v>0</v>
      </c>
    </row>
    <row r="688" hidden="1" customHeight="1" spans="1:6">
      <c r="A688" s="67" t="s">
        <v>1536</v>
      </c>
      <c r="B688" s="70" t="s">
        <v>1537</v>
      </c>
      <c r="C688" s="69"/>
      <c r="D688" s="69">
        <v>0</v>
      </c>
      <c r="E688" s="69">
        <v>0</v>
      </c>
      <c r="F688" s="69">
        <v>0</v>
      </c>
    </row>
    <row r="689" hidden="1" customHeight="1" spans="1:6">
      <c r="A689" s="67" t="s">
        <v>1538</v>
      </c>
      <c r="B689" s="70" t="s">
        <v>1539</v>
      </c>
      <c r="C689" s="69"/>
      <c r="D689" s="69">
        <v>0</v>
      </c>
      <c r="E689" s="69">
        <v>0</v>
      </c>
      <c r="F689" s="69">
        <v>0</v>
      </c>
    </row>
    <row r="690" hidden="1" customHeight="1" spans="1:6">
      <c r="A690" s="67" t="s">
        <v>1540</v>
      </c>
      <c r="B690" s="70" t="s">
        <v>1541</v>
      </c>
      <c r="C690" s="69"/>
      <c r="D690" s="69">
        <v>0</v>
      </c>
      <c r="E690" s="69">
        <v>0</v>
      </c>
      <c r="F690" s="69">
        <v>0</v>
      </c>
    </row>
    <row r="691" hidden="1" customHeight="1" spans="1:6">
      <c r="A691" s="67" t="s">
        <v>1542</v>
      </c>
      <c r="B691" s="70" t="s">
        <v>1543</v>
      </c>
      <c r="C691" s="69"/>
      <c r="D691" s="69">
        <v>0</v>
      </c>
      <c r="E691" s="69">
        <v>0</v>
      </c>
      <c r="F691" s="69">
        <v>0</v>
      </c>
    </row>
    <row r="692" hidden="1" customHeight="1" spans="1:6">
      <c r="A692" s="67" t="s">
        <v>1544</v>
      </c>
      <c r="B692" s="70" t="s">
        <v>1545</v>
      </c>
      <c r="C692" s="69"/>
      <c r="D692" s="69">
        <v>0</v>
      </c>
      <c r="E692" s="69">
        <v>0</v>
      </c>
      <c r="F692" s="69">
        <v>0</v>
      </c>
    </row>
    <row r="693" hidden="1" customHeight="1" spans="1:6">
      <c r="A693" s="67" t="s">
        <v>1546</v>
      </c>
      <c r="B693" s="70" t="s">
        <v>1547</v>
      </c>
      <c r="C693" s="69"/>
      <c r="D693" s="69">
        <v>0</v>
      </c>
      <c r="E693" s="69">
        <v>0</v>
      </c>
      <c r="F693" s="69">
        <v>0</v>
      </c>
    </row>
    <row r="694" hidden="1" customHeight="1" spans="1:6">
      <c r="A694" s="67" t="s">
        <v>1548</v>
      </c>
      <c r="B694" s="70" t="s">
        <v>1549</v>
      </c>
      <c r="C694" s="69"/>
      <c r="D694" s="69">
        <v>0</v>
      </c>
      <c r="E694" s="69">
        <v>0</v>
      </c>
      <c r="F694" s="69">
        <v>0</v>
      </c>
    </row>
    <row r="695" hidden="1" customHeight="1" spans="1:6">
      <c r="A695" s="67" t="s">
        <v>1550</v>
      </c>
      <c r="B695" s="70" t="s">
        <v>1551</v>
      </c>
      <c r="C695" s="69"/>
      <c r="D695" s="69">
        <v>0</v>
      </c>
      <c r="E695" s="69">
        <v>0</v>
      </c>
      <c r="F695" s="69">
        <v>0</v>
      </c>
    </row>
    <row r="696" hidden="1" customHeight="1" spans="1:6">
      <c r="A696" s="67" t="s">
        <v>1552</v>
      </c>
      <c r="B696" s="70" t="s">
        <v>1553</v>
      </c>
      <c r="C696" s="69"/>
      <c r="D696" s="69">
        <v>0</v>
      </c>
      <c r="E696" s="69">
        <v>0</v>
      </c>
      <c r="F696" s="69">
        <v>0</v>
      </c>
    </row>
    <row r="697" customHeight="1" spans="1:6">
      <c r="A697" s="67" t="s">
        <v>1554</v>
      </c>
      <c r="B697" s="68" t="s">
        <v>1555</v>
      </c>
      <c r="C697" s="69"/>
      <c r="D697" s="69">
        <v>358.11</v>
      </c>
      <c r="E697" s="69">
        <v>316.11</v>
      </c>
      <c r="F697" s="69">
        <v>42</v>
      </c>
    </row>
    <row r="698" hidden="1" customHeight="1" spans="1:6">
      <c r="A698" s="67" t="s">
        <v>1556</v>
      </c>
      <c r="B698" s="70" t="s">
        <v>1557</v>
      </c>
      <c r="C698" s="69"/>
      <c r="D698" s="69">
        <v>0</v>
      </c>
      <c r="E698" s="69">
        <v>0</v>
      </c>
      <c r="F698" s="69">
        <v>0</v>
      </c>
    </row>
    <row r="699" customHeight="1" spans="1:6">
      <c r="A699" s="67" t="s">
        <v>1558</v>
      </c>
      <c r="B699" s="70" t="s">
        <v>1559</v>
      </c>
      <c r="C699" s="69"/>
      <c r="D699" s="69">
        <v>323.11</v>
      </c>
      <c r="E699" s="69">
        <v>323.11</v>
      </c>
      <c r="F699" s="69">
        <v>7</v>
      </c>
    </row>
    <row r="700" customHeight="1" spans="1:6">
      <c r="A700" s="67" t="s">
        <v>1560</v>
      </c>
      <c r="B700" s="70" t="s">
        <v>1561</v>
      </c>
      <c r="C700" s="69"/>
      <c r="D700" s="69">
        <v>35</v>
      </c>
      <c r="E700" s="69">
        <v>0</v>
      </c>
      <c r="F700" s="69">
        <v>35</v>
      </c>
    </row>
    <row r="701" hidden="1" customHeight="1" spans="1:6">
      <c r="A701" s="67" t="s">
        <v>1562</v>
      </c>
      <c r="B701" s="68" t="s">
        <v>1563</v>
      </c>
      <c r="C701" s="69"/>
      <c r="D701" s="69">
        <v>0</v>
      </c>
      <c r="E701" s="69">
        <v>0</v>
      </c>
      <c r="F701" s="69">
        <v>0</v>
      </c>
    </row>
    <row r="702" hidden="1" customHeight="1" spans="1:6">
      <c r="A702" s="67" t="s">
        <v>1564</v>
      </c>
      <c r="B702" s="70" t="s">
        <v>1565</v>
      </c>
      <c r="C702" s="69"/>
      <c r="D702" s="69">
        <v>0</v>
      </c>
      <c r="E702" s="69">
        <v>0</v>
      </c>
      <c r="F702" s="69">
        <v>0</v>
      </c>
    </row>
    <row r="703" hidden="1" customHeight="1" spans="1:6">
      <c r="A703" s="67" t="s">
        <v>1566</v>
      </c>
      <c r="B703" s="70" t="s">
        <v>1567</v>
      </c>
      <c r="C703" s="69"/>
      <c r="D703" s="69">
        <v>0</v>
      </c>
      <c r="E703" s="69">
        <v>0</v>
      </c>
      <c r="F703" s="69">
        <v>0</v>
      </c>
    </row>
    <row r="704" hidden="1" customHeight="1" spans="1:6">
      <c r="A704" s="67" t="s">
        <v>1568</v>
      </c>
      <c r="B704" s="70" t="s">
        <v>1569</v>
      </c>
      <c r="C704" s="69"/>
      <c r="D704" s="69">
        <v>0</v>
      </c>
      <c r="E704" s="69">
        <v>0</v>
      </c>
      <c r="F704" s="69">
        <v>0</v>
      </c>
    </row>
    <row r="705" hidden="1" customHeight="1" spans="1:6">
      <c r="A705" s="67" t="s">
        <v>1570</v>
      </c>
      <c r="B705" s="70" t="s">
        <v>1571</v>
      </c>
      <c r="C705" s="69"/>
      <c r="D705" s="69">
        <v>0</v>
      </c>
      <c r="E705" s="69">
        <v>0</v>
      </c>
      <c r="F705" s="69">
        <v>0</v>
      </c>
    </row>
    <row r="706" hidden="1" customHeight="1" spans="1:6">
      <c r="A706" s="67" t="s">
        <v>1572</v>
      </c>
      <c r="B706" s="70" t="s">
        <v>1573</v>
      </c>
      <c r="C706" s="69"/>
      <c r="D706" s="69">
        <v>0</v>
      </c>
      <c r="E706" s="69">
        <v>0</v>
      </c>
      <c r="F706" s="69">
        <v>0</v>
      </c>
    </row>
    <row r="707" hidden="1" customHeight="1" spans="1:6">
      <c r="A707" s="67" t="s">
        <v>1574</v>
      </c>
      <c r="B707" s="70" t="s">
        <v>1575</v>
      </c>
      <c r="C707" s="69"/>
      <c r="D707" s="69">
        <v>0</v>
      </c>
      <c r="E707" s="69">
        <v>0</v>
      </c>
      <c r="F707" s="69">
        <v>0</v>
      </c>
    </row>
    <row r="708" hidden="1" customHeight="1" spans="1:6">
      <c r="A708" s="67" t="s">
        <v>1576</v>
      </c>
      <c r="B708" s="70" t="s">
        <v>1577</v>
      </c>
      <c r="C708" s="69"/>
      <c r="D708" s="69">
        <v>0</v>
      </c>
      <c r="E708" s="69">
        <v>0</v>
      </c>
      <c r="F708" s="69">
        <v>0</v>
      </c>
    </row>
    <row r="709" hidden="1" customHeight="1" spans="1:6">
      <c r="A709" s="67" t="s">
        <v>1578</v>
      </c>
      <c r="B709" s="70" t="s">
        <v>1579</v>
      </c>
      <c r="C709" s="69"/>
      <c r="D709" s="69">
        <v>0</v>
      </c>
      <c r="E709" s="69">
        <v>0</v>
      </c>
      <c r="F709" s="69">
        <v>0</v>
      </c>
    </row>
    <row r="710" hidden="1" customHeight="1" spans="1:6">
      <c r="A710" s="67" t="s">
        <v>1580</v>
      </c>
      <c r="B710" s="70" t="s">
        <v>1581</v>
      </c>
      <c r="C710" s="69"/>
      <c r="D710" s="69">
        <v>0</v>
      </c>
      <c r="E710" s="69">
        <v>0</v>
      </c>
      <c r="F710" s="69">
        <v>0</v>
      </c>
    </row>
    <row r="711" hidden="1" customHeight="1" spans="1:6">
      <c r="A711" s="67" t="s">
        <v>1582</v>
      </c>
      <c r="B711" s="70" t="s">
        <v>1583</v>
      </c>
      <c r="C711" s="69"/>
      <c r="D711" s="69">
        <v>0</v>
      </c>
      <c r="E711" s="69">
        <v>0</v>
      </c>
      <c r="F711" s="69">
        <v>0</v>
      </c>
    </row>
    <row r="712" hidden="1" customHeight="1" spans="1:6">
      <c r="A712" s="67" t="s">
        <v>1584</v>
      </c>
      <c r="B712" s="70" t="s">
        <v>1585</v>
      </c>
      <c r="C712" s="69"/>
      <c r="D712" s="69">
        <v>0</v>
      </c>
      <c r="E712" s="69">
        <v>0</v>
      </c>
      <c r="F712" s="69">
        <v>0</v>
      </c>
    </row>
    <row r="713" hidden="1" customHeight="1" spans="1:6">
      <c r="A713" s="67" t="s">
        <v>1586</v>
      </c>
      <c r="B713" s="68" t="s">
        <v>1587</v>
      </c>
      <c r="C713" s="69"/>
      <c r="D713" s="69">
        <v>0</v>
      </c>
      <c r="E713" s="69">
        <v>0</v>
      </c>
      <c r="F713" s="69">
        <v>0</v>
      </c>
    </row>
    <row r="714" hidden="1" customHeight="1" spans="1:6">
      <c r="A714" s="67" t="s">
        <v>1588</v>
      </c>
      <c r="B714" s="70" t="s">
        <v>1589</v>
      </c>
      <c r="C714" s="69"/>
      <c r="D714" s="69">
        <v>0</v>
      </c>
      <c r="E714" s="69">
        <v>0</v>
      </c>
      <c r="F714" s="69">
        <v>0</v>
      </c>
    </row>
    <row r="715" hidden="1" customHeight="1" spans="1:6">
      <c r="A715" s="67" t="s">
        <v>1590</v>
      </c>
      <c r="B715" s="70" t="s">
        <v>1591</v>
      </c>
      <c r="C715" s="69"/>
      <c r="D715" s="69">
        <v>0</v>
      </c>
      <c r="E715" s="69">
        <v>0</v>
      </c>
      <c r="F715" s="69">
        <v>0</v>
      </c>
    </row>
    <row r="716" hidden="1" customHeight="1" spans="1:6">
      <c r="A716" s="67" t="s">
        <v>1592</v>
      </c>
      <c r="B716" s="68" t="s">
        <v>1593</v>
      </c>
      <c r="C716" s="69"/>
      <c r="D716" s="69">
        <v>0</v>
      </c>
      <c r="E716" s="69">
        <v>0</v>
      </c>
      <c r="F716" s="69">
        <v>0</v>
      </c>
    </row>
    <row r="717" hidden="1" customHeight="1" spans="1:6">
      <c r="A717" s="67" t="s">
        <v>1594</v>
      </c>
      <c r="B717" s="70" t="s">
        <v>1595</v>
      </c>
      <c r="C717" s="69"/>
      <c r="D717" s="69">
        <v>0</v>
      </c>
      <c r="E717" s="69">
        <v>0</v>
      </c>
      <c r="F717" s="69">
        <v>0</v>
      </c>
    </row>
    <row r="718" hidden="1" customHeight="1" spans="1:6">
      <c r="A718" s="67" t="s">
        <v>1596</v>
      </c>
      <c r="B718" s="70" t="s">
        <v>1597</v>
      </c>
      <c r="C718" s="69"/>
      <c r="D718" s="69">
        <v>0</v>
      </c>
      <c r="E718" s="69">
        <v>0</v>
      </c>
      <c r="F718" s="69">
        <v>0</v>
      </c>
    </row>
    <row r="719" hidden="1" customHeight="1" spans="1:6">
      <c r="A719" s="67" t="s">
        <v>1598</v>
      </c>
      <c r="B719" s="70" t="s">
        <v>1599</v>
      </c>
      <c r="C719" s="69"/>
      <c r="D719" s="69">
        <v>0</v>
      </c>
      <c r="E719" s="69">
        <v>0</v>
      </c>
      <c r="F719" s="69">
        <v>0</v>
      </c>
    </row>
    <row r="720" customHeight="1" spans="1:6">
      <c r="A720" s="67" t="s">
        <v>1600</v>
      </c>
      <c r="B720" s="68" t="s">
        <v>1601</v>
      </c>
      <c r="C720" s="69"/>
      <c r="D720" s="69">
        <v>21.44</v>
      </c>
      <c r="E720" s="69">
        <v>21.44</v>
      </c>
      <c r="F720" s="69">
        <v>0</v>
      </c>
    </row>
    <row r="721" hidden="1" customHeight="1" spans="1:6">
      <c r="A721" s="67" t="s">
        <v>1602</v>
      </c>
      <c r="B721" s="70" t="s">
        <v>1603</v>
      </c>
      <c r="C721" s="69"/>
      <c r="D721" s="69">
        <v>0</v>
      </c>
      <c r="E721" s="69">
        <v>0</v>
      </c>
      <c r="F721" s="69">
        <v>0</v>
      </c>
    </row>
    <row r="722" customHeight="1" spans="1:6">
      <c r="A722" s="67" t="s">
        <v>1604</v>
      </c>
      <c r="B722" s="70" t="s">
        <v>1605</v>
      </c>
      <c r="C722" s="69"/>
      <c r="D722" s="69">
        <v>21.44</v>
      </c>
      <c r="E722" s="69">
        <v>21.44</v>
      </c>
      <c r="F722" s="69">
        <v>0</v>
      </c>
    </row>
    <row r="723" hidden="1" customHeight="1" spans="1:6">
      <c r="A723" s="67" t="s">
        <v>1606</v>
      </c>
      <c r="B723" s="70" t="s">
        <v>1607</v>
      </c>
      <c r="C723" s="69"/>
      <c r="D723" s="69">
        <v>0</v>
      </c>
      <c r="E723" s="69">
        <v>0</v>
      </c>
      <c r="F723" s="69">
        <v>0</v>
      </c>
    </row>
    <row r="724" hidden="1" customHeight="1" spans="1:6">
      <c r="A724" s="67" t="s">
        <v>1608</v>
      </c>
      <c r="B724" s="70" t="s">
        <v>1609</v>
      </c>
      <c r="C724" s="69"/>
      <c r="D724" s="69">
        <v>0</v>
      </c>
      <c r="E724" s="69">
        <v>0</v>
      </c>
      <c r="F724" s="69">
        <v>0</v>
      </c>
    </row>
    <row r="725" hidden="1" customHeight="1" spans="1:6">
      <c r="A725" s="67" t="s">
        <v>1610</v>
      </c>
      <c r="B725" s="68" t="s">
        <v>1611</v>
      </c>
      <c r="C725" s="69"/>
      <c r="D725" s="69">
        <v>0</v>
      </c>
      <c r="E725" s="69">
        <v>0</v>
      </c>
      <c r="F725" s="69">
        <v>0</v>
      </c>
    </row>
    <row r="726" hidden="1" customHeight="1" spans="1:6">
      <c r="A726" s="67" t="s">
        <v>1612</v>
      </c>
      <c r="B726" s="70" t="s">
        <v>1613</v>
      </c>
      <c r="C726" s="69"/>
      <c r="D726" s="69">
        <v>0</v>
      </c>
      <c r="E726" s="69">
        <v>0</v>
      </c>
      <c r="F726" s="69">
        <v>0</v>
      </c>
    </row>
    <row r="727" hidden="1" customHeight="1" spans="1:6">
      <c r="A727" s="67" t="s">
        <v>1614</v>
      </c>
      <c r="B727" s="70" t="s">
        <v>1615</v>
      </c>
      <c r="C727" s="69"/>
      <c r="D727" s="69">
        <v>0</v>
      </c>
      <c r="E727" s="69">
        <v>0</v>
      </c>
      <c r="F727" s="69">
        <v>0</v>
      </c>
    </row>
    <row r="728" hidden="1" customHeight="1" spans="1:6">
      <c r="A728" s="67" t="s">
        <v>1616</v>
      </c>
      <c r="B728" s="70" t="s">
        <v>1617</v>
      </c>
      <c r="C728" s="69"/>
      <c r="D728" s="69">
        <v>0</v>
      </c>
      <c r="E728" s="69">
        <v>0</v>
      </c>
      <c r="F728" s="69">
        <v>0</v>
      </c>
    </row>
    <row r="729" hidden="1" customHeight="1" spans="1:6">
      <c r="A729" s="67" t="s">
        <v>1618</v>
      </c>
      <c r="B729" s="68" t="s">
        <v>1619</v>
      </c>
      <c r="C729" s="69"/>
      <c r="D729" s="69">
        <v>0</v>
      </c>
      <c r="E729" s="69">
        <v>0</v>
      </c>
      <c r="F729" s="69">
        <v>0</v>
      </c>
    </row>
    <row r="730" hidden="1" customHeight="1" spans="1:6">
      <c r="A730" s="67" t="s">
        <v>1620</v>
      </c>
      <c r="B730" s="70" t="s">
        <v>1621</v>
      </c>
      <c r="C730" s="69"/>
      <c r="D730" s="69">
        <v>0</v>
      </c>
      <c r="E730" s="69">
        <v>0</v>
      </c>
      <c r="F730" s="69">
        <v>0</v>
      </c>
    </row>
    <row r="731" hidden="1" customHeight="1" spans="1:6">
      <c r="A731" s="67" t="s">
        <v>1622</v>
      </c>
      <c r="B731" s="70" t="s">
        <v>1623</v>
      </c>
      <c r="C731" s="69"/>
      <c r="D731" s="69">
        <v>0</v>
      </c>
      <c r="E731" s="69">
        <v>0</v>
      </c>
      <c r="F731" s="69">
        <v>0</v>
      </c>
    </row>
    <row r="732" hidden="1" customHeight="1" spans="1:6">
      <c r="A732" s="67" t="s">
        <v>1624</v>
      </c>
      <c r="B732" s="70" t="s">
        <v>1625</v>
      </c>
      <c r="C732" s="69"/>
      <c r="D732" s="69">
        <v>0</v>
      </c>
      <c r="E732" s="69">
        <v>0</v>
      </c>
      <c r="F732" s="69">
        <v>0</v>
      </c>
    </row>
    <row r="733" hidden="1" customHeight="1" spans="1:6">
      <c r="A733" s="67" t="s">
        <v>1626</v>
      </c>
      <c r="B733" s="68" t="s">
        <v>1627</v>
      </c>
      <c r="C733" s="69"/>
      <c r="D733" s="69">
        <v>0</v>
      </c>
      <c r="E733" s="69">
        <v>0</v>
      </c>
      <c r="F733" s="69">
        <v>0</v>
      </c>
    </row>
    <row r="734" hidden="1" customHeight="1" spans="1:6">
      <c r="A734" s="67" t="s">
        <v>1628</v>
      </c>
      <c r="B734" s="70" t="s">
        <v>1629</v>
      </c>
      <c r="C734" s="69"/>
      <c r="D734" s="69">
        <v>0</v>
      </c>
      <c r="E734" s="69">
        <v>0</v>
      </c>
      <c r="F734" s="69">
        <v>0</v>
      </c>
    </row>
    <row r="735" hidden="1" customHeight="1" spans="1:6">
      <c r="A735" s="67" t="s">
        <v>1630</v>
      </c>
      <c r="B735" s="70" t="s">
        <v>1631</v>
      </c>
      <c r="C735" s="69"/>
      <c r="D735" s="69">
        <v>0</v>
      </c>
      <c r="E735" s="69">
        <v>0</v>
      </c>
      <c r="F735" s="69">
        <v>0</v>
      </c>
    </row>
    <row r="736" hidden="1" customHeight="1" spans="1:6">
      <c r="A736" s="67" t="s">
        <v>1632</v>
      </c>
      <c r="B736" s="68" t="s">
        <v>1633</v>
      </c>
      <c r="C736" s="69"/>
      <c r="D736" s="69">
        <v>0</v>
      </c>
      <c r="E736" s="69">
        <v>0</v>
      </c>
      <c r="F736" s="69">
        <v>0</v>
      </c>
    </row>
    <row r="737" hidden="1" customHeight="1" spans="1:6">
      <c r="A737" s="67" t="s">
        <v>1634</v>
      </c>
      <c r="B737" s="70" t="s">
        <v>375</v>
      </c>
      <c r="C737" s="69"/>
      <c r="D737" s="69">
        <v>0</v>
      </c>
      <c r="E737" s="69">
        <v>0</v>
      </c>
      <c r="F737" s="69">
        <v>0</v>
      </c>
    </row>
    <row r="738" hidden="1" customHeight="1" spans="1:6">
      <c r="A738" s="67" t="s">
        <v>1635</v>
      </c>
      <c r="B738" s="70" t="s">
        <v>377</v>
      </c>
      <c r="C738" s="69"/>
      <c r="D738" s="69">
        <v>0</v>
      </c>
      <c r="E738" s="69">
        <v>0</v>
      </c>
      <c r="F738" s="69">
        <v>0</v>
      </c>
    </row>
    <row r="739" hidden="1" customHeight="1" spans="1:6">
      <c r="A739" s="67" t="s">
        <v>1636</v>
      </c>
      <c r="B739" s="70" t="s">
        <v>379</v>
      </c>
      <c r="C739" s="69"/>
      <c r="D739" s="69">
        <v>0</v>
      </c>
      <c r="E739" s="69">
        <v>0</v>
      </c>
      <c r="F739" s="69">
        <v>0</v>
      </c>
    </row>
    <row r="740" hidden="1" customHeight="1" spans="1:6">
      <c r="A740" s="67" t="s">
        <v>1637</v>
      </c>
      <c r="B740" s="70" t="s">
        <v>476</v>
      </c>
      <c r="C740" s="69"/>
      <c r="D740" s="69">
        <v>0</v>
      </c>
      <c r="E740" s="69">
        <v>0</v>
      </c>
      <c r="F740" s="69">
        <v>0</v>
      </c>
    </row>
    <row r="741" hidden="1" customHeight="1" spans="1:6">
      <c r="A741" s="67" t="s">
        <v>1638</v>
      </c>
      <c r="B741" s="70" t="s">
        <v>1639</v>
      </c>
      <c r="C741" s="69"/>
      <c r="D741" s="69">
        <v>0</v>
      </c>
      <c r="E741" s="69">
        <v>0</v>
      </c>
      <c r="F741" s="69">
        <v>0</v>
      </c>
    </row>
    <row r="742" hidden="1" customHeight="1" spans="1:6">
      <c r="A742" s="67" t="s">
        <v>1640</v>
      </c>
      <c r="B742" s="70" t="s">
        <v>1641</v>
      </c>
      <c r="C742" s="69"/>
      <c r="D742" s="69">
        <v>0</v>
      </c>
      <c r="E742" s="69">
        <v>0</v>
      </c>
      <c r="F742" s="69">
        <v>0</v>
      </c>
    </row>
    <row r="743" hidden="1" customHeight="1" spans="1:6">
      <c r="A743" s="67" t="s">
        <v>1642</v>
      </c>
      <c r="B743" s="70" t="s">
        <v>393</v>
      </c>
      <c r="C743" s="69"/>
      <c r="D743" s="69">
        <v>0</v>
      </c>
      <c r="E743" s="69">
        <v>0</v>
      </c>
      <c r="F743" s="69">
        <v>0</v>
      </c>
    </row>
    <row r="744" hidden="1" customHeight="1" spans="1:6">
      <c r="A744" s="67" t="s">
        <v>1643</v>
      </c>
      <c r="B744" s="70" t="s">
        <v>1644</v>
      </c>
      <c r="C744" s="69"/>
      <c r="D744" s="69">
        <v>0</v>
      </c>
      <c r="E744" s="69">
        <v>0</v>
      </c>
      <c r="F744" s="69">
        <v>0</v>
      </c>
    </row>
    <row r="745" hidden="1" customHeight="1" spans="1:6">
      <c r="A745" s="67" t="s">
        <v>1645</v>
      </c>
      <c r="B745" s="68" t="s">
        <v>1646</v>
      </c>
      <c r="C745" s="69"/>
      <c r="D745" s="69">
        <v>0</v>
      </c>
      <c r="E745" s="69">
        <v>0</v>
      </c>
      <c r="F745" s="69">
        <v>0</v>
      </c>
    </row>
    <row r="746" hidden="1" customHeight="1" spans="1:6">
      <c r="A746" s="67" t="s">
        <v>1647</v>
      </c>
      <c r="B746" s="70" t="s">
        <v>1648</v>
      </c>
      <c r="C746" s="69"/>
      <c r="D746" s="69">
        <v>0</v>
      </c>
      <c r="E746" s="69">
        <v>0</v>
      </c>
      <c r="F746" s="69">
        <v>0</v>
      </c>
    </row>
    <row r="747" hidden="1" customHeight="1" spans="1:6">
      <c r="A747" s="67" t="s">
        <v>1649</v>
      </c>
      <c r="B747" s="68" t="s">
        <v>1650</v>
      </c>
      <c r="C747" s="69"/>
      <c r="D747" s="69">
        <v>0</v>
      </c>
      <c r="E747" s="69">
        <v>0</v>
      </c>
      <c r="F747" s="69">
        <v>0</v>
      </c>
    </row>
    <row r="748" hidden="1" customHeight="1" spans="1:6">
      <c r="A748" s="67" t="s">
        <v>1651</v>
      </c>
      <c r="B748" s="70" t="s">
        <v>1652</v>
      </c>
      <c r="C748" s="69"/>
      <c r="D748" s="69">
        <v>0</v>
      </c>
      <c r="E748" s="69">
        <v>0</v>
      </c>
      <c r="F748" s="69">
        <v>0</v>
      </c>
    </row>
    <row r="749" hidden="1" customHeight="1" spans="1:6">
      <c r="A749" s="67" t="s">
        <v>1653</v>
      </c>
      <c r="B749" s="68" t="s">
        <v>1654</v>
      </c>
      <c r="C749" s="69"/>
      <c r="D749" s="69">
        <v>0</v>
      </c>
      <c r="E749" s="69">
        <v>0</v>
      </c>
      <c r="F749" s="69">
        <v>0</v>
      </c>
    </row>
    <row r="750" hidden="1" customHeight="1" spans="1:6">
      <c r="A750" s="67" t="s">
        <v>1655</v>
      </c>
      <c r="B750" s="68" t="s">
        <v>1656</v>
      </c>
      <c r="C750" s="69"/>
      <c r="D750" s="69">
        <v>0</v>
      </c>
      <c r="E750" s="69">
        <v>0</v>
      </c>
      <c r="F750" s="69">
        <v>0</v>
      </c>
    </row>
    <row r="751" hidden="1" customHeight="1" spans="1:6">
      <c r="A751" s="67" t="s">
        <v>1657</v>
      </c>
      <c r="B751" s="70" t="s">
        <v>375</v>
      </c>
      <c r="C751" s="69"/>
      <c r="D751" s="69">
        <v>0</v>
      </c>
      <c r="E751" s="69">
        <v>0</v>
      </c>
      <c r="F751" s="69">
        <v>0</v>
      </c>
    </row>
    <row r="752" hidden="1" customHeight="1" spans="1:6">
      <c r="A752" s="67" t="s">
        <v>1658</v>
      </c>
      <c r="B752" s="70" t="s">
        <v>377</v>
      </c>
      <c r="C752" s="69"/>
      <c r="D752" s="69">
        <v>0</v>
      </c>
      <c r="E752" s="69">
        <v>0</v>
      </c>
      <c r="F752" s="69">
        <v>0</v>
      </c>
    </row>
    <row r="753" hidden="1" customHeight="1" spans="1:6">
      <c r="A753" s="67" t="s">
        <v>1659</v>
      </c>
      <c r="B753" s="70" t="s">
        <v>379</v>
      </c>
      <c r="C753" s="69"/>
      <c r="D753" s="69">
        <v>0</v>
      </c>
      <c r="E753" s="69">
        <v>0</v>
      </c>
      <c r="F753" s="69">
        <v>0</v>
      </c>
    </row>
    <row r="754" hidden="1" customHeight="1" spans="1:6">
      <c r="A754" s="67" t="s">
        <v>1660</v>
      </c>
      <c r="B754" s="70" t="s">
        <v>1661</v>
      </c>
      <c r="C754" s="69"/>
      <c r="D754" s="69">
        <v>0</v>
      </c>
      <c r="E754" s="69">
        <v>0</v>
      </c>
      <c r="F754" s="69">
        <v>0</v>
      </c>
    </row>
    <row r="755" hidden="1" customHeight="1" spans="1:6">
      <c r="A755" s="67" t="s">
        <v>1662</v>
      </c>
      <c r="B755" s="70" t="s">
        <v>1663</v>
      </c>
      <c r="C755" s="69"/>
      <c r="D755" s="69">
        <v>0</v>
      </c>
      <c r="E755" s="69">
        <v>0</v>
      </c>
      <c r="F755" s="69">
        <v>0</v>
      </c>
    </row>
    <row r="756" hidden="1" customHeight="1" spans="1:6">
      <c r="A756" s="67" t="s">
        <v>1664</v>
      </c>
      <c r="B756" s="70" t="s">
        <v>1665</v>
      </c>
      <c r="C756" s="69"/>
      <c r="D756" s="69">
        <v>0</v>
      </c>
      <c r="E756" s="69">
        <v>0</v>
      </c>
      <c r="F756" s="69">
        <v>0</v>
      </c>
    </row>
    <row r="757" hidden="1" customHeight="1" spans="1:6">
      <c r="A757" s="67" t="s">
        <v>1666</v>
      </c>
      <c r="B757" s="70" t="s">
        <v>1667</v>
      </c>
      <c r="C757" s="69"/>
      <c r="D757" s="69">
        <v>0</v>
      </c>
      <c r="E757" s="69">
        <v>0</v>
      </c>
      <c r="F757" s="69">
        <v>0</v>
      </c>
    </row>
    <row r="758" hidden="1" customHeight="1" spans="1:6">
      <c r="A758" s="67" t="s">
        <v>1668</v>
      </c>
      <c r="B758" s="70" t="s">
        <v>1669</v>
      </c>
      <c r="C758" s="69"/>
      <c r="D758" s="69">
        <v>0</v>
      </c>
      <c r="E758" s="69">
        <v>0</v>
      </c>
      <c r="F758" s="69">
        <v>0</v>
      </c>
    </row>
    <row r="759" hidden="1" customHeight="1" spans="1:6">
      <c r="A759" s="67" t="s">
        <v>1670</v>
      </c>
      <c r="B759" s="70" t="s">
        <v>1671</v>
      </c>
      <c r="C759" s="69"/>
      <c r="D759" s="69">
        <v>0</v>
      </c>
      <c r="E759" s="69">
        <v>0</v>
      </c>
      <c r="F759" s="69">
        <v>0</v>
      </c>
    </row>
    <row r="760" hidden="1" customHeight="1" spans="1:6">
      <c r="A760" s="67" t="s">
        <v>1672</v>
      </c>
      <c r="B760" s="68" t="s">
        <v>1673</v>
      </c>
      <c r="C760" s="69"/>
      <c r="D760" s="69">
        <v>0</v>
      </c>
      <c r="E760" s="69">
        <v>0</v>
      </c>
      <c r="F760" s="69">
        <v>0</v>
      </c>
    </row>
    <row r="761" hidden="1" customHeight="1" spans="1:6">
      <c r="A761" s="67" t="s">
        <v>1674</v>
      </c>
      <c r="B761" s="70" t="s">
        <v>1675</v>
      </c>
      <c r="C761" s="69"/>
      <c r="D761" s="69">
        <v>0</v>
      </c>
      <c r="E761" s="69">
        <v>0</v>
      </c>
      <c r="F761" s="69">
        <v>0</v>
      </c>
    </row>
    <row r="762" hidden="1" customHeight="1" spans="1:6">
      <c r="A762" s="67" t="s">
        <v>1676</v>
      </c>
      <c r="B762" s="70" t="s">
        <v>1677</v>
      </c>
      <c r="C762" s="69"/>
      <c r="D762" s="69">
        <v>0</v>
      </c>
      <c r="E762" s="69">
        <v>0</v>
      </c>
      <c r="F762" s="69">
        <v>0</v>
      </c>
    </row>
    <row r="763" hidden="1" customHeight="1" spans="1:6">
      <c r="A763" s="67" t="s">
        <v>1678</v>
      </c>
      <c r="B763" s="70" t="s">
        <v>1679</v>
      </c>
      <c r="C763" s="69"/>
      <c r="D763" s="69">
        <v>0</v>
      </c>
      <c r="E763" s="69">
        <v>0</v>
      </c>
      <c r="F763" s="69">
        <v>0</v>
      </c>
    </row>
    <row r="764" hidden="1" customHeight="1" spans="1:6">
      <c r="A764" s="67" t="s">
        <v>1680</v>
      </c>
      <c r="B764" s="68" t="s">
        <v>1681</v>
      </c>
      <c r="C764" s="69"/>
      <c r="D764" s="69">
        <v>0</v>
      </c>
      <c r="E764" s="69">
        <v>0</v>
      </c>
      <c r="F764" s="69">
        <v>0</v>
      </c>
    </row>
    <row r="765" hidden="1" customHeight="1" spans="1:6">
      <c r="A765" s="67" t="s">
        <v>1682</v>
      </c>
      <c r="B765" s="70" t="s">
        <v>1683</v>
      </c>
      <c r="C765" s="69"/>
      <c r="D765" s="69">
        <v>0</v>
      </c>
      <c r="E765" s="69">
        <v>0</v>
      </c>
      <c r="F765" s="69">
        <v>0</v>
      </c>
    </row>
    <row r="766" hidden="1" customHeight="1" spans="1:6">
      <c r="A766" s="67" t="s">
        <v>1684</v>
      </c>
      <c r="B766" s="70" t="s">
        <v>1685</v>
      </c>
      <c r="C766" s="69"/>
      <c r="D766" s="69">
        <v>0</v>
      </c>
      <c r="E766" s="69">
        <v>0</v>
      </c>
      <c r="F766" s="69">
        <v>0</v>
      </c>
    </row>
    <row r="767" hidden="1" customHeight="1" spans="1:6">
      <c r="A767" s="67" t="s">
        <v>1686</v>
      </c>
      <c r="B767" s="70" t="s">
        <v>1687</v>
      </c>
      <c r="C767" s="69"/>
      <c r="D767" s="69">
        <v>0</v>
      </c>
      <c r="E767" s="69">
        <v>0</v>
      </c>
      <c r="F767" s="69">
        <v>0</v>
      </c>
    </row>
    <row r="768" hidden="1" customHeight="1" spans="1:6">
      <c r="A768" s="67" t="s">
        <v>1688</v>
      </c>
      <c r="B768" s="70" t="s">
        <v>1689</v>
      </c>
      <c r="C768" s="69"/>
      <c r="D768" s="69">
        <v>0</v>
      </c>
      <c r="E768" s="69">
        <v>0</v>
      </c>
      <c r="F768" s="69">
        <v>0</v>
      </c>
    </row>
    <row r="769" hidden="1" customHeight="1" spans="1:6">
      <c r="A769" s="67" t="s">
        <v>1690</v>
      </c>
      <c r="B769" s="70" t="s">
        <v>1691</v>
      </c>
      <c r="C769" s="69"/>
      <c r="D769" s="69">
        <v>0</v>
      </c>
      <c r="E769" s="69">
        <v>0</v>
      </c>
      <c r="F769" s="69">
        <v>0</v>
      </c>
    </row>
    <row r="770" hidden="1" customHeight="1" spans="1:6">
      <c r="A770" s="67" t="s">
        <v>1692</v>
      </c>
      <c r="B770" s="70" t="s">
        <v>1693</v>
      </c>
      <c r="C770" s="69"/>
      <c r="D770" s="69">
        <v>0</v>
      </c>
      <c r="E770" s="69">
        <v>0</v>
      </c>
      <c r="F770" s="69">
        <v>0</v>
      </c>
    </row>
    <row r="771" hidden="1" customHeight="1" spans="1:6">
      <c r="A771" s="67" t="s">
        <v>1694</v>
      </c>
      <c r="B771" s="70" t="s">
        <v>1695</v>
      </c>
      <c r="C771" s="69"/>
      <c r="D771" s="69">
        <v>0</v>
      </c>
      <c r="E771" s="69">
        <v>0</v>
      </c>
      <c r="F771" s="69">
        <v>0</v>
      </c>
    </row>
    <row r="772" hidden="1" customHeight="1" spans="1:6">
      <c r="A772" s="67" t="s">
        <v>1696</v>
      </c>
      <c r="B772" s="70" t="s">
        <v>1697</v>
      </c>
      <c r="C772" s="69"/>
      <c r="D772" s="69">
        <v>0</v>
      </c>
      <c r="E772" s="69">
        <v>0</v>
      </c>
      <c r="F772" s="69">
        <v>0</v>
      </c>
    </row>
    <row r="773" hidden="1" customHeight="1" spans="1:6">
      <c r="A773" s="67" t="s">
        <v>1698</v>
      </c>
      <c r="B773" s="68" t="s">
        <v>1699</v>
      </c>
      <c r="C773" s="69"/>
      <c r="D773" s="69">
        <v>0</v>
      </c>
      <c r="E773" s="69">
        <v>0</v>
      </c>
      <c r="F773" s="69">
        <v>0</v>
      </c>
    </row>
    <row r="774" hidden="1" customHeight="1" spans="1:6">
      <c r="A774" s="67" t="s">
        <v>1700</v>
      </c>
      <c r="B774" s="70" t="s">
        <v>1701</v>
      </c>
      <c r="C774" s="69"/>
      <c r="D774" s="69">
        <v>0</v>
      </c>
      <c r="E774" s="69">
        <v>0</v>
      </c>
      <c r="F774" s="69">
        <v>0</v>
      </c>
    </row>
    <row r="775" hidden="1" customHeight="1" spans="1:6">
      <c r="A775" s="67" t="s">
        <v>1702</v>
      </c>
      <c r="B775" s="70" t="s">
        <v>1703</v>
      </c>
      <c r="C775" s="69"/>
      <c r="D775" s="69">
        <v>0</v>
      </c>
      <c r="E775" s="69">
        <v>0</v>
      </c>
      <c r="F775" s="69">
        <v>0</v>
      </c>
    </row>
    <row r="776" hidden="1" customHeight="1" spans="1:6">
      <c r="A776" s="67" t="s">
        <v>1704</v>
      </c>
      <c r="B776" s="70" t="s">
        <v>1705</v>
      </c>
      <c r="C776" s="69"/>
      <c r="D776" s="69">
        <v>0</v>
      </c>
      <c r="E776" s="69">
        <v>0</v>
      </c>
      <c r="F776" s="69">
        <v>0</v>
      </c>
    </row>
    <row r="777" hidden="1" customHeight="1" spans="1:6">
      <c r="A777" s="67" t="s">
        <v>1706</v>
      </c>
      <c r="B777" s="70" t="s">
        <v>1707</v>
      </c>
      <c r="C777" s="69"/>
      <c r="D777" s="69">
        <v>0</v>
      </c>
      <c r="E777" s="69">
        <v>0</v>
      </c>
      <c r="F777" s="69">
        <v>0</v>
      </c>
    </row>
    <row r="778" hidden="1" customHeight="1" spans="1:6">
      <c r="A778" s="67" t="s">
        <v>1708</v>
      </c>
      <c r="B778" s="68" t="s">
        <v>1709</v>
      </c>
      <c r="C778" s="69"/>
      <c r="D778" s="69">
        <v>0</v>
      </c>
      <c r="E778" s="69">
        <v>0</v>
      </c>
      <c r="F778" s="69">
        <v>0</v>
      </c>
    </row>
    <row r="779" hidden="1" customHeight="1" spans="1:6">
      <c r="A779" s="67" t="s">
        <v>1710</v>
      </c>
      <c r="B779" s="70" t="s">
        <v>1711</v>
      </c>
      <c r="C779" s="69"/>
      <c r="D779" s="69">
        <v>0</v>
      </c>
      <c r="E779" s="69">
        <v>0</v>
      </c>
      <c r="F779" s="69">
        <v>0</v>
      </c>
    </row>
    <row r="780" hidden="1" customHeight="1" spans="1:6">
      <c r="A780" s="67" t="s">
        <v>1712</v>
      </c>
      <c r="B780" s="70" t="s">
        <v>1713</v>
      </c>
      <c r="C780" s="69"/>
      <c r="D780" s="69">
        <v>0</v>
      </c>
      <c r="E780" s="69">
        <v>0</v>
      </c>
      <c r="F780" s="69">
        <v>0</v>
      </c>
    </row>
    <row r="781" hidden="1" customHeight="1" spans="1:6">
      <c r="A781" s="67" t="s">
        <v>1714</v>
      </c>
      <c r="B781" s="70" t="s">
        <v>1715</v>
      </c>
      <c r="C781" s="69"/>
      <c r="D781" s="69">
        <v>0</v>
      </c>
      <c r="E781" s="69">
        <v>0</v>
      </c>
      <c r="F781" s="69">
        <v>0</v>
      </c>
    </row>
    <row r="782" hidden="1" customHeight="1" spans="1:6">
      <c r="A782" s="67" t="s">
        <v>1716</v>
      </c>
      <c r="B782" s="70" t="s">
        <v>1717</v>
      </c>
      <c r="C782" s="69"/>
      <c r="D782" s="69">
        <v>0</v>
      </c>
      <c r="E782" s="69">
        <v>0</v>
      </c>
      <c r="F782" s="69">
        <v>0</v>
      </c>
    </row>
    <row r="783" hidden="1" customHeight="1" spans="1:6">
      <c r="A783" s="67" t="s">
        <v>1718</v>
      </c>
      <c r="B783" s="70" t="s">
        <v>1719</v>
      </c>
      <c r="C783" s="69"/>
      <c r="D783" s="69">
        <v>0</v>
      </c>
      <c r="E783" s="69">
        <v>0</v>
      </c>
      <c r="F783" s="69">
        <v>0</v>
      </c>
    </row>
    <row r="784" hidden="1" customHeight="1" spans="1:6">
      <c r="A784" s="67" t="s">
        <v>1720</v>
      </c>
      <c r="B784" s="70" t="s">
        <v>1721</v>
      </c>
      <c r="C784" s="69"/>
      <c r="D784" s="69">
        <v>0</v>
      </c>
      <c r="E784" s="69">
        <v>0</v>
      </c>
      <c r="F784" s="69">
        <v>0</v>
      </c>
    </row>
    <row r="785" hidden="1" customHeight="1" spans="1:6">
      <c r="A785" s="67" t="s">
        <v>1722</v>
      </c>
      <c r="B785" s="68" t="s">
        <v>1723</v>
      </c>
      <c r="C785" s="69"/>
      <c r="D785" s="69">
        <v>0</v>
      </c>
      <c r="E785" s="69">
        <v>0</v>
      </c>
      <c r="F785" s="69">
        <v>0</v>
      </c>
    </row>
    <row r="786" hidden="1" customHeight="1" spans="1:6">
      <c r="A786" s="67" t="s">
        <v>1724</v>
      </c>
      <c r="B786" s="70" t="s">
        <v>1725</v>
      </c>
      <c r="C786" s="69"/>
      <c r="D786" s="69">
        <v>0</v>
      </c>
      <c r="E786" s="69">
        <v>0</v>
      </c>
      <c r="F786" s="69">
        <v>0</v>
      </c>
    </row>
    <row r="787" hidden="1" customHeight="1" spans="1:6">
      <c r="A787" s="67" t="s">
        <v>1726</v>
      </c>
      <c r="B787" s="70" t="s">
        <v>1727</v>
      </c>
      <c r="C787" s="69"/>
      <c r="D787" s="69">
        <v>0</v>
      </c>
      <c r="E787" s="69">
        <v>0</v>
      </c>
      <c r="F787" s="69">
        <v>0</v>
      </c>
    </row>
    <row r="788" hidden="1" customHeight="1" spans="1:6">
      <c r="A788" s="67" t="s">
        <v>1728</v>
      </c>
      <c r="B788" s="70" t="s">
        <v>1729</v>
      </c>
      <c r="C788" s="69"/>
      <c r="D788" s="69">
        <v>0</v>
      </c>
      <c r="E788" s="69">
        <v>0</v>
      </c>
      <c r="F788" s="69">
        <v>0</v>
      </c>
    </row>
    <row r="789" hidden="1" customHeight="1" spans="1:6">
      <c r="A789" s="67" t="s">
        <v>1730</v>
      </c>
      <c r="B789" s="70" t="s">
        <v>1731</v>
      </c>
      <c r="C789" s="69"/>
      <c r="D789" s="69">
        <v>0</v>
      </c>
      <c r="E789" s="69">
        <v>0</v>
      </c>
      <c r="F789" s="69">
        <v>0</v>
      </c>
    </row>
    <row r="790" hidden="1" customHeight="1" spans="1:6">
      <c r="A790" s="67" t="s">
        <v>1732</v>
      </c>
      <c r="B790" s="70" t="s">
        <v>1733</v>
      </c>
      <c r="C790" s="69"/>
      <c r="D790" s="69">
        <v>0</v>
      </c>
      <c r="E790" s="69">
        <v>0</v>
      </c>
      <c r="F790" s="69">
        <v>0</v>
      </c>
    </row>
    <row r="791" hidden="1" customHeight="1" spans="1:6">
      <c r="A791" s="67" t="s">
        <v>1734</v>
      </c>
      <c r="B791" s="68" t="s">
        <v>1735</v>
      </c>
      <c r="C791" s="69"/>
      <c r="D791" s="69">
        <v>0</v>
      </c>
      <c r="E791" s="69">
        <v>0</v>
      </c>
      <c r="F791" s="69">
        <v>0</v>
      </c>
    </row>
    <row r="792" hidden="1" customHeight="1" spans="1:6">
      <c r="A792" s="67" t="s">
        <v>1736</v>
      </c>
      <c r="B792" s="70" t="s">
        <v>1737</v>
      </c>
      <c r="C792" s="69"/>
      <c r="D792" s="69">
        <v>0</v>
      </c>
      <c r="E792" s="69">
        <v>0</v>
      </c>
      <c r="F792" s="69">
        <v>0</v>
      </c>
    </row>
    <row r="793" hidden="1" customHeight="1" spans="1:6">
      <c r="A793" s="67" t="s">
        <v>1738</v>
      </c>
      <c r="B793" s="70" t="s">
        <v>1739</v>
      </c>
      <c r="C793" s="69"/>
      <c r="D793" s="69">
        <v>0</v>
      </c>
      <c r="E793" s="69">
        <v>0</v>
      </c>
      <c r="F793" s="69">
        <v>0</v>
      </c>
    </row>
    <row r="794" hidden="1" customHeight="1" spans="1:6">
      <c r="A794" s="67" t="s">
        <v>1740</v>
      </c>
      <c r="B794" s="68" t="s">
        <v>1741</v>
      </c>
      <c r="C794" s="69"/>
      <c r="D794" s="69">
        <v>0</v>
      </c>
      <c r="E794" s="69">
        <v>0</v>
      </c>
      <c r="F794" s="69">
        <v>0</v>
      </c>
    </row>
    <row r="795" hidden="1" customHeight="1" spans="1:6">
      <c r="A795" s="67" t="s">
        <v>1742</v>
      </c>
      <c r="B795" s="70" t="s">
        <v>1743</v>
      </c>
      <c r="C795" s="69"/>
      <c r="D795" s="69">
        <v>0</v>
      </c>
      <c r="E795" s="69">
        <v>0</v>
      </c>
      <c r="F795" s="69">
        <v>0</v>
      </c>
    </row>
    <row r="796" hidden="1" customHeight="1" spans="1:6">
      <c r="A796" s="67" t="s">
        <v>1744</v>
      </c>
      <c r="B796" s="70" t="s">
        <v>1745</v>
      </c>
      <c r="C796" s="69"/>
      <c r="D796" s="69">
        <v>0</v>
      </c>
      <c r="E796" s="69">
        <v>0</v>
      </c>
      <c r="F796" s="69">
        <v>0</v>
      </c>
    </row>
    <row r="797" hidden="1" customHeight="1" spans="1:6">
      <c r="A797" s="67" t="s">
        <v>1746</v>
      </c>
      <c r="B797" s="68" t="s">
        <v>1747</v>
      </c>
      <c r="C797" s="69"/>
      <c r="D797" s="69">
        <v>0</v>
      </c>
      <c r="E797" s="69">
        <v>0</v>
      </c>
      <c r="F797" s="69">
        <v>0</v>
      </c>
    </row>
    <row r="798" hidden="1" customHeight="1" spans="1:6">
      <c r="A798" s="67" t="s">
        <v>1748</v>
      </c>
      <c r="B798" s="70" t="s">
        <v>1749</v>
      </c>
      <c r="C798" s="69"/>
      <c r="D798" s="69">
        <v>0</v>
      </c>
      <c r="E798" s="69">
        <v>0</v>
      </c>
      <c r="F798" s="69">
        <v>0</v>
      </c>
    </row>
    <row r="799" hidden="1" customHeight="1" spans="1:6">
      <c r="A799" s="67" t="s">
        <v>1750</v>
      </c>
      <c r="B799" s="68" t="s">
        <v>1751</v>
      </c>
      <c r="C799" s="69"/>
      <c r="D799" s="69">
        <v>0</v>
      </c>
      <c r="E799" s="69">
        <v>0</v>
      </c>
      <c r="F799" s="69">
        <v>0</v>
      </c>
    </row>
    <row r="800" hidden="1" customHeight="1" spans="1:6">
      <c r="A800" s="67" t="s">
        <v>1752</v>
      </c>
      <c r="B800" s="70" t="s">
        <v>1753</v>
      </c>
      <c r="C800" s="69"/>
      <c r="D800" s="69">
        <v>0</v>
      </c>
      <c r="E800" s="69">
        <v>0</v>
      </c>
      <c r="F800" s="69">
        <v>0</v>
      </c>
    </row>
    <row r="801" hidden="1" customHeight="1" spans="1:6">
      <c r="A801" s="67" t="s">
        <v>1754</v>
      </c>
      <c r="B801" s="68" t="s">
        <v>1755</v>
      </c>
      <c r="C801" s="69"/>
      <c r="D801" s="69">
        <v>0</v>
      </c>
      <c r="E801" s="69">
        <v>0</v>
      </c>
      <c r="F801" s="69">
        <v>0</v>
      </c>
    </row>
    <row r="802" hidden="1" customHeight="1" spans="1:6">
      <c r="A802" s="67" t="s">
        <v>1756</v>
      </c>
      <c r="B802" s="70" t="s">
        <v>1757</v>
      </c>
      <c r="C802" s="69"/>
      <c r="D802" s="69">
        <v>0</v>
      </c>
      <c r="E802" s="69">
        <v>0</v>
      </c>
      <c r="F802" s="69">
        <v>0</v>
      </c>
    </row>
    <row r="803" hidden="1" customHeight="1" spans="1:6">
      <c r="A803" s="67" t="s">
        <v>1758</v>
      </c>
      <c r="B803" s="70" t="s">
        <v>1759</v>
      </c>
      <c r="C803" s="69"/>
      <c r="D803" s="69">
        <v>0</v>
      </c>
      <c r="E803" s="69">
        <v>0</v>
      </c>
      <c r="F803" s="69">
        <v>0</v>
      </c>
    </row>
    <row r="804" hidden="1" customHeight="1" spans="1:6">
      <c r="A804" s="67" t="s">
        <v>1760</v>
      </c>
      <c r="B804" s="70" t="s">
        <v>1761</v>
      </c>
      <c r="C804" s="69"/>
      <c r="D804" s="69">
        <v>0</v>
      </c>
      <c r="E804" s="69">
        <v>0</v>
      </c>
      <c r="F804" s="69">
        <v>0</v>
      </c>
    </row>
    <row r="805" hidden="1" customHeight="1" spans="1:6">
      <c r="A805" s="67" t="s">
        <v>1762</v>
      </c>
      <c r="B805" s="70" t="s">
        <v>1763</v>
      </c>
      <c r="C805" s="69"/>
      <c r="D805" s="69">
        <v>0</v>
      </c>
      <c r="E805" s="69">
        <v>0</v>
      </c>
      <c r="F805" s="69">
        <v>0</v>
      </c>
    </row>
    <row r="806" hidden="1" customHeight="1" spans="1:6">
      <c r="A806" s="67" t="s">
        <v>1764</v>
      </c>
      <c r="B806" s="70" t="s">
        <v>1765</v>
      </c>
      <c r="C806" s="69"/>
      <c r="D806" s="69">
        <v>0</v>
      </c>
      <c r="E806" s="69">
        <v>0</v>
      </c>
      <c r="F806" s="69">
        <v>0</v>
      </c>
    </row>
    <row r="807" hidden="1" customHeight="1" spans="1:6">
      <c r="A807" s="67" t="s">
        <v>1766</v>
      </c>
      <c r="B807" s="68" t="s">
        <v>1767</v>
      </c>
      <c r="C807" s="69"/>
      <c r="D807" s="69">
        <v>0</v>
      </c>
      <c r="E807" s="69">
        <v>0</v>
      </c>
      <c r="F807" s="69">
        <v>0</v>
      </c>
    </row>
    <row r="808" hidden="1" customHeight="1" spans="1:6">
      <c r="A808" s="67" t="s">
        <v>1768</v>
      </c>
      <c r="B808" s="70" t="s">
        <v>1769</v>
      </c>
      <c r="C808" s="69"/>
      <c r="D808" s="69">
        <v>0</v>
      </c>
      <c r="E808" s="69">
        <v>0</v>
      </c>
      <c r="F808" s="69">
        <v>0</v>
      </c>
    </row>
    <row r="809" hidden="1" customHeight="1" spans="1:6">
      <c r="A809" s="67" t="s">
        <v>1770</v>
      </c>
      <c r="B809" s="68" t="s">
        <v>1771</v>
      </c>
      <c r="C809" s="69"/>
      <c r="D809" s="69">
        <v>0</v>
      </c>
      <c r="E809" s="69">
        <v>0</v>
      </c>
      <c r="F809" s="69">
        <v>0</v>
      </c>
    </row>
    <row r="810" hidden="1" customHeight="1" spans="1:6">
      <c r="A810" s="67" t="s">
        <v>1772</v>
      </c>
      <c r="B810" s="70" t="s">
        <v>1773</v>
      </c>
      <c r="C810" s="69"/>
      <c r="D810" s="69">
        <v>0</v>
      </c>
      <c r="E810" s="69">
        <v>0</v>
      </c>
      <c r="F810" s="69">
        <v>0</v>
      </c>
    </row>
    <row r="811" hidden="1" customHeight="1" spans="1:6">
      <c r="A811" s="67" t="s">
        <v>1774</v>
      </c>
      <c r="B811" s="68" t="s">
        <v>1775</v>
      </c>
      <c r="C811" s="69"/>
      <c r="D811" s="69">
        <v>0</v>
      </c>
      <c r="E811" s="69">
        <v>0</v>
      </c>
      <c r="F811" s="69">
        <v>0</v>
      </c>
    </row>
    <row r="812" hidden="1" customHeight="1" spans="1:6">
      <c r="A812" s="67" t="s">
        <v>1776</v>
      </c>
      <c r="B812" s="70" t="s">
        <v>375</v>
      </c>
      <c r="C812" s="69"/>
      <c r="D812" s="69">
        <v>0</v>
      </c>
      <c r="E812" s="69">
        <v>0</v>
      </c>
      <c r="F812" s="69">
        <v>0</v>
      </c>
    </row>
    <row r="813" hidden="1" customHeight="1" spans="1:6">
      <c r="A813" s="67" t="s">
        <v>1777</v>
      </c>
      <c r="B813" s="70" t="s">
        <v>377</v>
      </c>
      <c r="C813" s="69"/>
      <c r="D813" s="69">
        <v>0</v>
      </c>
      <c r="E813" s="69">
        <v>0</v>
      </c>
      <c r="F813" s="69">
        <v>0</v>
      </c>
    </row>
    <row r="814" hidden="1" customHeight="1" spans="1:6">
      <c r="A814" s="67" t="s">
        <v>1778</v>
      </c>
      <c r="B814" s="70" t="s">
        <v>379</v>
      </c>
      <c r="C814" s="69"/>
      <c r="D814" s="69">
        <v>0</v>
      </c>
      <c r="E814" s="69">
        <v>0</v>
      </c>
      <c r="F814" s="69">
        <v>0</v>
      </c>
    </row>
    <row r="815" hidden="1" customHeight="1" spans="1:6">
      <c r="A815" s="67" t="s">
        <v>1779</v>
      </c>
      <c r="B815" s="70" t="s">
        <v>1780</v>
      </c>
      <c r="C815" s="69"/>
      <c r="D815" s="69">
        <v>0</v>
      </c>
      <c r="E815" s="69">
        <v>0</v>
      </c>
      <c r="F815" s="69">
        <v>0</v>
      </c>
    </row>
    <row r="816" hidden="1" customHeight="1" spans="1:6">
      <c r="A816" s="67" t="s">
        <v>1781</v>
      </c>
      <c r="B816" s="70" t="s">
        <v>1782</v>
      </c>
      <c r="C816" s="69"/>
      <c r="D816" s="69">
        <v>0</v>
      </c>
      <c r="E816" s="69">
        <v>0</v>
      </c>
      <c r="F816" s="69">
        <v>0</v>
      </c>
    </row>
    <row r="817" hidden="1" customHeight="1" spans="1:6">
      <c r="A817" s="67" t="s">
        <v>1783</v>
      </c>
      <c r="B817" s="70" t="s">
        <v>1784</v>
      </c>
      <c r="C817" s="69"/>
      <c r="D817" s="69">
        <v>0</v>
      </c>
      <c r="E817" s="69">
        <v>0</v>
      </c>
      <c r="F817" s="69">
        <v>0</v>
      </c>
    </row>
    <row r="818" hidden="1" customHeight="1" spans="1:6">
      <c r="A818" s="67" t="s">
        <v>1785</v>
      </c>
      <c r="B818" s="70" t="s">
        <v>1786</v>
      </c>
      <c r="C818" s="69"/>
      <c r="D818" s="69">
        <v>0</v>
      </c>
      <c r="E818" s="69">
        <v>0</v>
      </c>
      <c r="F818" s="69">
        <v>0</v>
      </c>
    </row>
    <row r="819" hidden="1" customHeight="1" spans="1:6">
      <c r="A819" s="67" t="s">
        <v>1787</v>
      </c>
      <c r="B819" s="70" t="s">
        <v>1788</v>
      </c>
      <c r="C819" s="69"/>
      <c r="D819" s="69">
        <v>0</v>
      </c>
      <c r="E819" s="69">
        <v>0</v>
      </c>
      <c r="F819" s="69">
        <v>0</v>
      </c>
    </row>
    <row r="820" hidden="1" customHeight="1" spans="1:6">
      <c r="A820" s="67" t="s">
        <v>1789</v>
      </c>
      <c r="B820" s="70" t="s">
        <v>1790</v>
      </c>
      <c r="C820" s="69"/>
      <c r="D820" s="69">
        <v>0</v>
      </c>
      <c r="E820" s="69">
        <v>0</v>
      </c>
      <c r="F820" s="69">
        <v>0</v>
      </c>
    </row>
    <row r="821" hidden="1" customHeight="1" spans="1:6">
      <c r="A821" s="67" t="s">
        <v>1791</v>
      </c>
      <c r="B821" s="70" t="s">
        <v>1792</v>
      </c>
      <c r="C821" s="69"/>
      <c r="D821" s="69">
        <v>0</v>
      </c>
      <c r="E821" s="69">
        <v>0</v>
      </c>
      <c r="F821" s="69">
        <v>0</v>
      </c>
    </row>
    <row r="822" hidden="1" customHeight="1" spans="1:6">
      <c r="A822" s="67" t="s">
        <v>1793</v>
      </c>
      <c r="B822" s="70" t="s">
        <v>476</v>
      </c>
      <c r="C822" s="69"/>
      <c r="D822" s="69">
        <v>0</v>
      </c>
      <c r="E822" s="69">
        <v>0</v>
      </c>
      <c r="F822" s="69">
        <v>0</v>
      </c>
    </row>
    <row r="823" hidden="1" customHeight="1" spans="1:6">
      <c r="A823" s="67" t="s">
        <v>1794</v>
      </c>
      <c r="B823" s="70" t="s">
        <v>1795</v>
      </c>
      <c r="C823" s="69"/>
      <c r="D823" s="69">
        <v>0</v>
      </c>
      <c r="E823" s="69">
        <v>0</v>
      </c>
      <c r="F823" s="69">
        <v>0</v>
      </c>
    </row>
    <row r="824" hidden="1" customHeight="1" spans="1:6">
      <c r="A824" s="67" t="s">
        <v>1796</v>
      </c>
      <c r="B824" s="70" t="s">
        <v>393</v>
      </c>
      <c r="C824" s="69"/>
      <c r="D824" s="69">
        <v>0</v>
      </c>
      <c r="E824" s="69">
        <v>0</v>
      </c>
      <c r="F824" s="69">
        <v>0</v>
      </c>
    </row>
    <row r="825" hidden="1" customHeight="1" spans="1:6">
      <c r="A825" s="67" t="s">
        <v>1797</v>
      </c>
      <c r="B825" s="70" t="s">
        <v>1798</v>
      </c>
      <c r="C825" s="69"/>
      <c r="D825" s="69">
        <v>0</v>
      </c>
      <c r="E825" s="69">
        <v>0</v>
      </c>
      <c r="F825" s="69">
        <v>0</v>
      </c>
    </row>
    <row r="826" hidden="1" customHeight="1" spans="1:6">
      <c r="A826" s="67" t="s">
        <v>1799</v>
      </c>
      <c r="B826" s="68" t="s">
        <v>1800</v>
      </c>
      <c r="C826" s="69"/>
      <c r="D826" s="69">
        <v>0</v>
      </c>
      <c r="E826" s="69">
        <v>0</v>
      </c>
      <c r="F826" s="69">
        <v>0</v>
      </c>
    </row>
    <row r="827" hidden="1" customHeight="1" spans="1:6">
      <c r="A827" s="67" t="s">
        <v>1801</v>
      </c>
      <c r="B827" s="70" t="s">
        <v>1802</v>
      </c>
      <c r="C827" s="69"/>
      <c r="D827" s="69">
        <v>0</v>
      </c>
      <c r="E827" s="69">
        <v>0</v>
      </c>
      <c r="F827" s="69">
        <v>0</v>
      </c>
    </row>
    <row r="828" hidden="1" customHeight="1" spans="1:6">
      <c r="A828" s="67" t="s">
        <v>1803</v>
      </c>
      <c r="B828" s="68" t="s">
        <v>1804</v>
      </c>
      <c r="C828" s="69"/>
      <c r="D828" s="69">
        <v>0</v>
      </c>
      <c r="E828" s="69">
        <v>0</v>
      </c>
      <c r="F828" s="69">
        <v>0</v>
      </c>
    </row>
    <row r="829" hidden="1" customHeight="1" spans="1:6">
      <c r="A829" s="67" t="s">
        <v>1805</v>
      </c>
      <c r="B829" s="68" t="s">
        <v>1806</v>
      </c>
      <c r="C829" s="69"/>
      <c r="D829" s="69">
        <v>0</v>
      </c>
      <c r="E829" s="69">
        <v>0</v>
      </c>
      <c r="F829" s="69">
        <v>0</v>
      </c>
    </row>
    <row r="830" hidden="1" customHeight="1" spans="1:6">
      <c r="A830" s="67" t="s">
        <v>1807</v>
      </c>
      <c r="B830" s="70" t="s">
        <v>375</v>
      </c>
      <c r="C830" s="69"/>
      <c r="D830" s="69">
        <v>0</v>
      </c>
      <c r="E830" s="69">
        <v>0</v>
      </c>
      <c r="F830" s="69">
        <v>0</v>
      </c>
    </row>
    <row r="831" hidden="1" customHeight="1" spans="1:6">
      <c r="A831" s="67" t="s">
        <v>1808</v>
      </c>
      <c r="B831" s="70" t="s">
        <v>377</v>
      </c>
      <c r="C831" s="69"/>
      <c r="D831" s="69">
        <v>0</v>
      </c>
      <c r="E831" s="69">
        <v>0</v>
      </c>
      <c r="F831" s="69">
        <v>0</v>
      </c>
    </row>
    <row r="832" hidden="1" customHeight="1" spans="1:6">
      <c r="A832" s="67" t="s">
        <v>1809</v>
      </c>
      <c r="B832" s="70" t="s">
        <v>379</v>
      </c>
      <c r="C832" s="69"/>
      <c r="D832" s="69">
        <v>0</v>
      </c>
      <c r="E832" s="69">
        <v>0</v>
      </c>
      <c r="F832" s="69">
        <v>0</v>
      </c>
    </row>
    <row r="833" hidden="1" customHeight="1" spans="1:6">
      <c r="A833" s="67" t="s">
        <v>1810</v>
      </c>
      <c r="B833" s="70" t="s">
        <v>1811</v>
      </c>
      <c r="C833" s="69"/>
      <c r="D833" s="69">
        <v>0</v>
      </c>
      <c r="E833" s="69">
        <v>0</v>
      </c>
      <c r="F833" s="69">
        <v>0</v>
      </c>
    </row>
    <row r="834" hidden="1" customHeight="1" spans="1:6">
      <c r="A834" s="67" t="s">
        <v>1812</v>
      </c>
      <c r="B834" s="70" t="s">
        <v>1813</v>
      </c>
      <c r="C834" s="69"/>
      <c r="D834" s="69">
        <v>0</v>
      </c>
      <c r="E834" s="69">
        <v>0</v>
      </c>
      <c r="F834" s="69">
        <v>0</v>
      </c>
    </row>
    <row r="835" hidden="1" customHeight="1" spans="1:6">
      <c r="A835" s="67" t="s">
        <v>1814</v>
      </c>
      <c r="B835" s="70" t="s">
        <v>1815</v>
      </c>
      <c r="C835" s="69"/>
      <c r="D835" s="69">
        <v>0</v>
      </c>
      <c r="E835" s="69">
        <v>0</v>
      </c>
      <c r="F835" s="69">
        <v>0</v>
      </c>
    </row>
    <row r="836" hidden="1" customHeight="1" spans="1:6">
      <c r="A836" s="67" t="s">
        <v>1816</v>
      </c>
      <c r="B836" s="70" t="s">
        <v>1817</v>
      </c>
      <c r="C836" s="69"/>
      <c r="D836" s="69">
        <v>0</v>
      </c>
      <c r="E836" s="69">
        <v>0</v>
      </c>
      <c r="F836" s="69">
        <v>0</v>
      </c>
    </row>
    <row r="837" hidden="1" customHeight="1" spans="1:6">
      <c r="A837" s="67" t="s">
        <v>1818</v>
      </c>
      <c r="B837" s="70" t="s">
        <v>1819</v>
      </c>
      <c r="C837" s="69"/>
      <c r="D837" s="69">
        <v>0</v>
      </c>
      <c r="E837" s="69">
        <v>0</v>
      </c>
      <c r="F837" s="69">
        <v>0</v>
      </c>
    </row>
    <row r="838" hidden="1" customHeight="1" spans="1:6">
      <c r="A838" s="67" t="s">
        <v>1820</v>
      </c>
      <c r="B838" s="70" t="s">
        <v>1821</v>
      </c>
      <c r="C838" s="69"/>
      <c r="D838" s="69">
        <v>0</v>
      </c>
      <c r="E838" s="69">
        <v>0</v>
      </c>
      <c r="F838" s="69">
        <v>0</v>
      </c>
    </row>
    <row r="839" hidden="1" customHeight="1" spans="1:6">
      <c r="A839" s="67" t="s">
        <v>1822</v>
      </c>
      <c r="B839" s="70" t="s">
        <v>1823</v>
      </c>
      <c r="C839" s="69"/>
      <c r="D839" s="69">
        <v>0</v>
      </c>
      <c r="E839" s="69">
        <v>0</v>
      </c>
      <c r="F839" s="69">
        <v>0</v>
      </c>
    </row>
    <row r="840" hidden="1" customHeight="1" spans="1:6">
      <c r="A840" s="67" t="s">
        <v>1824</v>
      </c>
      <c r="B840" s="68" t="s">
        <v>1825</v>
      </c>
      <c r="C840" s="69"/>
      <c r="D840" s="69">
        <v>0</v>
      </c>
      <c r="E840" s="69">
        <v>0</v>
      </c>
      <c r="F840" s="69">
        <v>0</v>
      </c>
    </row>
    <row r="841" hidden="1" customHeight="1" spans="1:6">
      <c r="A841" s="67" t="s">
        <v>1826</v>
      </c>
      <c r="B841" s="70" t="s">
        <v>1827</v>
      </c>
      <c r="C841" s="69"/>
      <c r="D841" s="69">
        <v>0</v>
      </c>
      <c r="E841" s="69">
        <v>0</v>
      </c>
      <c r="F841" s="69">
        <v>0</v>
      </c>
    </row>
    <row r="842" hidden="1" customHeight="1" spans="1:6">
      <c r="A842" s="67" t="s">
        <v>1828</v>
      </c>
      <c r="B842" s="68" t="s">
        <v>1829</v>
      </c>
      <c r="C842" s="69"/>
      <c r="D842" s="69">
        <v>0</v>
      </c>
      <c r="E842" s="69">
        <v>0</v>
      </c>
      <c r="F842" s="69">
        <v>0</v>
      </c>
    </row>
    <row r="843" hidden="1" customHeight="1" spans="1:6">
      <c r="A843" s="67" t="s">
        <v>1830</v>
      </c>
      <c r="B843" s="70" t="s">
        <v>1831</v>
      </c>
      <c r="C843" s="69"/>
      <c r="D843" s="69">
        <v>0</v>
      </c>
      <c r="E843" s="69">
        <v>0</v>
      </c>
      <c r="F843" s="69">
        <v>0</v>
      </c>
    </row>
    <row r="844" hidden="1" customHeight="1" spans="1:6">
      <c r="A844" s="67" t="s">
        <v>1832</v>
      </c>
      <c r="B844" s="70" t="s">
        <v>1833</v>
      </c>
      <c r="C844" s="69"/>
      <c r="D844" s="69">
        <v>0</v>
      </c>
      <c r="E844" s="69">
        <v>0</v>
      </c>
      <c r="F844" s="69">
        <v>0</v>
      </c>
    </row>
    <row r="845" hidden="1" customHeight="1" spans="1:6">
      <c r="A845" s="67" t="s">
        <v>1834</v>
      </c>
      <c r="B845" s="68" t="s">
        <v>1835</v>
      </c>
      <c r="C845" s="69"/>
      <c r="D845" s="69">
        <v>0</v>
      </c>
      <c r="E845" s="69">
        <v>0</v>
      </c>
      <c r="F845" s="69">
        <v>0</v>
      </c>
    </row>
    <row r="846" hidden="1" customHeight="1" spans="1:6">
      <c r="A846" s="67" t="s">
        <v>1836</v>
      </c>
      <c r="B846" s="70" t="s">
        <v>1837</v>
      </c>
      <c r="C846" s="69"/>
      <c r="D846" s="69">
        <v>0</v>
      </c>
      <c r="E846" s="69">
        <v>0</v>
      </c>
      <c r="F846" s="69">
        <v>0</v>
      </c>
    </row>
    <row r="847" hidden="1" customHeight="1" spans="1:6">
      <c r="A847" s="67" t="s">
        <v>1838</v>
      </c>
      <c r="B847" s="68" t="s">
        <v>1839</v>
      </c>
      <c r="C847" s="69"/>
      <c r="D847" s="69">
        <v>0</v>
      </c>
      <c r="E847" s="69">
        <v>0</v>
      </c>
      <c r="F847" s="69">
        <v>0</v>
      </c>
    </row>
    <row r="848" hidden="1" customHeight="1" spans="1:6">
      <c r="A848" s="67" t="s">
        <v>1840</v>
      </c>
      <c r="B848" s="70" t="s">
        <v>1841</v>
      </c>
      <c r="C848" s="69"/>
      <c r="D848" s="69">
        <v>0</v>
      </c>
      <c r="E848" s="69">
        <v>0</v>
      </c>
      <c r="F848" s="69">
        <v>0</v>
      </c>
    </row>
    <row r="849" hidden="1" customHeight="1" spans="1:6">
      <c r="A849" s="67" t="s">
        <v>1842</v>
      </c>
      <c r="B849" s="68" t="s">
        <v>1843</v>
      </c>
      <c r="C849" s="69"/>
      <c r="D849" s="69">
        <v>0</v>
      </c>
      <c r="E849" s="69">
        <v>0</v>
      </c>
      <c r="F849" s="69">
        <v>0</v>
      </c>
    </row>
    <row r="850" hidden="1" customHeight="1" spans="1:6">
      <c r="A850" s="67" t="s">
        <v>1844</v>
      </c>
      <c r="B850" s="70" t="s">
        <v>1845</v>
      </c>
      <c r="C850" s="69"/>
      <c r="D850" s="69">
        <v>0</v>
      </c>
      <c r="E850" s="69">
        <v>0</v>
      </c>
      <c r="F850" s="69">
        <v>0</v>
      </c>
    </row>
    <row r="851" hidden="1" customHeight="1" spans="1:6">
      <c r="A851" s="67" t="s">
        <v>1846</v>
      </c>
      <c r="B851" s="68" t="s">
        <v>1847</v>
      </c>
      <c r="C851" s="69"/>
      <c r="D851" s="69">
        <v>0</v>
      </c>
      <c r="E851" s="69">
        <v>0</v>
      </c>
      <c r="F851" s="69">
        <v>0</v>
      </c>
    </row>
    <row r="852" hidden="1" customHeight="1" spans="1:6">
      <c r="A852" s="67" t="s">
        <v>1848</v>
      </c>
      <c r="B852" s="68" t="s">
        <v>1849</v>
      </c>
      <c r="C852" s="69"/>
      <c r="D852" s="69">
        <v>0</v>
      </c>
      <c r="E852" s="69">
        <v>0</v>
      </c>
      <c r="F852" s="69">
        <v>0</v>
      </c>
    </row>
    <row r="853" hidden="1" customHeight="1" spans="1:6">
      <c r="A853" s="67" t="s">
        <v>1850</v>
      </c>
      <c r="B853" s="70" t="s">
        <v>375</v>
      </c>
      <c r="C853" s="69"/>
      <c r="D853" s="69">
        <v>0</v>
      </c>
      <c r="E853" s="69">
        <v>0</v>
      </c>
      <c r="F853" s="69">
        <v>0</v>
      </c>
    </row>
    <row r="854" hidden="1" customHeight="1" spans="1:6">
      <c r="A854" s="67" t="s">
        <v>1851</v>
      </c>
      <c r="B854" s="70" t="s">
        <v>377</v>
      </c>
      <c r="C854" s="69"/>
      <c r="D854" s="69">
        <v>0</v>
      </c>
      <c r="E854" s="69">
        <v>0</v>
      </c>
      <c r="F854" s="69">
        <v>0</v>
      </c>
    </row>
    <row r="855" hidden="1" customHeight="1" spans="1:6">
      <c r="A855" s="67" t="s">
        <v>1852</v>
      </c>
      <c r="B855" s="70" t="s">
        <v>379</v>
      </c>
      <c r="C855" s="69"/>
      <c r="D855" s="69">
        <v>0</v>
      </c>
      <c r="E855" s="69">
        <v>0</v>
      </c>
      <c r="F855" s="69">
        <v>0</v>
      </c>
    </row>
    <row r="856" hidden="1" customHeight="1" spans="1:6">
      <c r="A856" s="67" t="s">
        <v>1853</v>
      </c>
      <c r="B856" s="70" t="s">
        <v>393</v>
      </c>
      <c r="C856" s="69"/>
      <c r="D856" s="69">
        <v>0</v>
      </c>
      <c r="E856" s="69">
        <v>0</v>
      </c>
      <c r="F856" s="69">
        <v>0</v>
      </c>
    </row>
    <row r="857" hidden="1" customHeight="1" spans="1:6">
      <c r="A857" s="67" t="s">
        <v>1854</v>
      </c>
      <c r="B857" s="70" t="s">
        <v>1855</v>
      </c>
      <c r="C857" s="69"/>
      <c r="D857" s="69">
        <v>0</v>
      </c>
      <c r="E857" s="69">
        <v>0</v>
      </c>
      <c r="F857" s="69">
        <v>0</v>
      </c>
    </row>
    <row r="858" hidden="1" customHeight="1" spans="1:6">
      <c r="A858" s="67" t="s">
        <v>1856</v>
      </c>
      <c r="B858" s="70" t="s">
        <v>1857</v>
      </c>
      <c r="C858" s="69"/>
      <c r="D858" s="69">
        <v>0</v>
      </c>
      <c r="E858" s="69">
        <v>0</v>
      </c>
      <c r="F858" s="69">
        <v>0</v>
      </c>
    </row>
    <row r="859" hidden="1" customHeight="1" spans="1:6">
      <c r="A859" s="67" t="s">
        <v>1858</v>
      </c>
      <c r="B859" s="70" t="s">
        <v>1859</v>
      </c>
      <c r="C859" s="69"/>
      <c r="D859" s="69">
        <v>0</v>
      </c>
      <c r="E859" s="69">
        <v>0</v>
      </c>
      <c r="F859" s="69">
        <v>0</v>
      </c>
    </row>
    <row r="860" hidden="1" customHeight="1" spans="1:6">
      <c r="A860" s="67" t="s">
        <v>1860</v>
      </c>
      <c r="B860" s="70" t="s">
        <v>1861</v>
      </c>
      <c r="C860" s="69"/>
      <c r="D860" s="69">
        <v>0</v>
      </c>
      <c r="E860" s="69">
        <v>0</v>
      </c>
      <c r="F860" s="69">
        <v>0</v>
      </c>
    </row>
    <row r="861" hidden="1" customHeight="1" spans="1:6">
      <c r="A861" s="67" t="s">
        <v>1862</v>
      </c>
      <c r="B861" s="70" t="s">
        <v>1863</v>
      </c>
      <c r="C861" s="69"/>
      <c r="D861" s="69">
        <v>0</v>
      </c>
      <c r="E861" s="69">
        <v>0</v>
      </c>
      <c r="F861" s="69">
        <v>0</v>
      </c>
    </row>
    <row r="862" hidden="1" customHeight="1" spans="1:6">
      <c r="A862" s="67" t="s">
        <v>1864</v>
      </c>
      <c r="B862" s="70" t="s">
        <v>1865</v>
      </c>
      <c r="C862" s="69"/>
      <c r="D862" s="69">
        <v>0</v>
      </c>
      <c r="E862" s="69">
        <v>0</v>
      </c>
      <c r="F862" s="69">
        <v>0</v>
      </c>
    </row>
    <row r="863" hidden="1" customHeight="1" spans="1:6">
      <c r="A863" s="67" t="s">
        <v>1866</v>
      </c>
      <c r="B863" s="70" t="s">
        <v>1867</v>
      </c>
      <c r="C863" s="69"/>
      <c r="D863" s="69">
        <v>0</v>
      </c>
      <c r="E863" s="69">
        <v>0</v>
      </c>
      <c r="F863" s="69">
        <v>0</v>
      </c>
    </row>
    <row r="864" hidden="1" customHeight="1" spans="1:6">
      <c r="A864" s="67" t="s">
        <v>1868</v>
      </c>
      <c r="B864" s="70" t="s">
        <v>1869</v>
      </c>
      <c r="C864" s="69"/>
      <c r="D864" s="69">
        <v>0</v>
      </c>
      <c r="E864" s="69">
        <v>0</v>
      </c>
      <c r="F864" s="69">
        <v>0</v>
      </c>
    </row>
    <row r="865" hidden="1" customHeight="1" spans="1:6">
      <c r="A865" s="67" t="s">
        <v>1870</v>
      </c>
      <c r="B865" s="70" t="s">
        <v>1871</v>
      </c>
      <c r="C865" s="69"/>
      <c r="D865" s="69">
        <v>0</v>
      </c>
      <c r="E865" s="69">
        <v>0</v>
      </c>
      <c r="F865" s="69">
        <v>0</v>
      </c>
    </row>
    <row r="866" hidden="1" customHeight="1" spans="1:6">
      <c r="A866" s="67" t="s">
        <v>1872</v>
      </c>
      <c r="B866" s="70" t="s">
        <v>1873</v>
      </c>
      <c r="C866" s="69"/>
      <c r="D866" s="69">
        <v>0</v>
      </c>
      <c r="E866" s="69">
        <v>0</v>
      </c>
      <c r="F866" s="69">
        <v>0</v>
      </c>
    </row>
    <row r="867" hidden="1" customHeight="1" spans="1:6">
      <c r="A867" s="67" t="s">
        <v>1874</v>
      </c>
      <c r="B867" s="70" t="s">
        <v>1875</v>
      </c>
      <c r="C867" s="69"/>
      <c r="D867" s="69">
        <v>0</v>
      </c>
      <c r="E867" s="69">
        <v>0</v>
      </c>
      <c r="F867" s="69">
        <v>0</v>
      </c>
    </row>
    <row r="868" hidden="1" customHeight="1" spans="1:6">
      <c r="A868" s="67" t="s">
        <v>1876</v>
      </c>
      <c r="B868" s="70" t="s">
        <v>1877</v>
      </c>
      <c r="C868" s="69"/>
      <c r="D868" s="69">
        <v>0</v>
      </c>
      <c r="E868" s="69">
        <v>0</v>
      </c>
      <c r="F868" s="69">
        <v>0</v>
      </c>
    </row>
    <row r="869" hidden="1" customHeight="1" spans="1:6">
      <c r="A869" s="67" t="s">
        <v>1878</v>
      </c>
      <c r="B869" s="70" t="s">
        <v>1879</v>
      </c>
      <c r="C869" s="69"/>
      <c r="D869" s="69">
        <v>0</v>
      </c>
      <c r="E869" s="69">
        <v>0</v>
      </c>
      <c r="F869" s="69">
        <v>0</v>
      </c>
    </row>
    <row r="870" hidden="1" customHeight="1" spans="1:6">
      <c r="A870" s="67" t="s">
        <v>1880</v>
      </c>
      <c r="B870" s="70" t="s">
        <v>1881</v>
      </c>
      <c r="C870" s="69"/>
      <c r="D870" s="69">
        <v>0</v>
      </c>
      <c r="E870" s="69">
        <v>0</v>
      </c>
      <c r="F870" s="69">
        <v>0</v>
      </c>
    </row>
    <row r="871" hidden="1" customHeight="1" spans="1:6">
      <c r="A871" s="67" t="s">
        <v>1882</v>
      </c>
      <c r="B871" s="70" t="s">
        <v>1883</v>
      </c>
      <c r="C871" s="69"/>
      <c r="D871" s="69">
        <v>0</v>
      </c>
      <c r="E871" s="69">
        <v>0</v>
      </c>
      <c r="F871" s="69">
        <v>0</v>
      </c>
    </row>
    <row r="872" hidden="1" customHeight="1" spans="1:6">
      <c r="A872" s="67" t="s">
        <v>1884</v>
      </c>
      <c r="B872" s="70" t="s">
        <v>1885</v>
      </c>
      <c r="C872" s="69"/>
      <c r="D872" s="69">
        <v>0</v>
      </c>
      <c r="E872" s="69">
        <v>0</v>
      </c>
      <c r="F872" s="69">
        <v>0</v>
      </c>
    </row>
    <row r="873" hidden="1" customHeight="1" spans="1:6">
      <c r="A873" s="67" t="s">
        <v>1886</v>
      </c>
      <c r="B873" s="70" t="s">
        <v>1887</v>
      </c>
      <c r="C873" s="69"/>
      <c r="D873" s="69">
        <v>0</v>
      </c>
      <c r="E873" s="69">
        <v>0</v>
      </c>
      <c r="F873" s="69">
        <v>0</v>
      </c>
    </row>
    <row r="874" hidden="1" customHeight="1" spans="1:6">
      <c r="A874" s="67" t="s">
        <v>1888</v>
      </c>
      <c r="B874" s="70" t="s">
        <v>1889</v>
      </c>
      <c r="C874" s="69"/>
      <c r="D874" s="69">
        <v>0</v>
      </c>
      <c r="E874" s="69">
        <v>0</v>
      </c>
      <c r="F874" s="69">
        <v>0</v>
      </c>
    </row>
    <row r="875" hidden="1" customHeight="1" spans="1:6">
      <c r="A875" s="67" t="s">
        <v>1890</v>
      </c>
      <c r="B875" s="70" t="s">
        <v>1891</v>
      </c>
      <c r="C875" s="69"/>
      <c r="D875" s="69">
        <v>0</v>
      </c>
      <c r="E875" s="69">
        <v>0</v>
      </c>
      <c r="F875" s="69">
        <v>0</v>
      </c>
    </row>
    <row r="876" hidden="1" customHeight="1" spans="1:6">
      <c r="A876" s="67" t="s">
        <v>1892</v>
      </c>
      <c r="B876" s="70" t="s">
        <v>1893</v>
      </c>
      <c r="C876" s="69"/>
      <c r="D876" s="69">
        <v>0</v>
      </c>
      <c r="E876" s="69">
        <v>0</v>
      </c>
      <c r="F876" s="69">
        <v>0</v>
      </c>
    </row>
    <row r="877" hidden="1" customHeight="1" spans="1:6">
      <c r="A877" s="67" t="s">
        <v>1894</v>
      </c>
      <c r="B877" s="70" t="s">
        <v>1895</v>
      </c>
      <c r="C877" s="69"/>
      <c r="D877" s="69">
        <v>0</v>
      </c>
      <c r="E877" s="69">
        <v>0</v>
      </c>
      <c r="F877" s="69">
        <v>0</v>
      </c>
    </row>
    <row r="878" hidden="1" customHeight="1" spans="1:6">
      <c r="A878" s="67" t="s">
        <v>1896</v>
      </c>
      <c r="B878" s="68" t="s">
        <v>1897</v>
      </c>
      <c r="C878" s="69"/>
      <c r="D878" s="69">
        <v>0</v>
      </c>
      <c r="E878" s="69">
        <v>0</v>
      </c>
      <c r="F878" s="69">
        <v>0</v>
      </c>
    </row>
    <row r="879" hidden="1" customHeight="1" spans="1:6">
      <c r="A879" s="67" t="s">
        <v>1898</v>
      </c>
      <c r="B879" s="70" t="s">
        <v>375</v>
      </c>
      <c r="C879" s="69"/>
      <c r="D879" s="69">
        <v>0</v>
      </c>
      <c r="E879" s="69">
        <v>0</v>
      </c>
      <c r="F879" s="69">
        <v>0</v>
      </c>
    </row>
    <row r="880" hidden="1" customHeight="1" spans="1:6">
      <c r="A880" s="67" t="s">
        <v>1899</v>
      </c>
      <c r="B880" s="70" t="s">
        <v>377</v>
      </c>
      <c r="C880" s="69"/>
      <c r="D880" s="69">
        <v>0</v>
      </c>
      <c r="E880" s="69">
        <v>0</v>
      </c>
      <c r="F880" s="69">
        <v>0</v>
      </c>
    </row>
    <row r="881" hidden="1" customHeight="1" spans="1:6">
      <c r="A881" s="67" t="s">
        <v>1900</v>
      </c>
      <c r="B881" s="70" t="s">
        <v>379</v>
      </c>
      <c r="C881" s="69"/>
      <c r="D881" s="69">
        <v>0</v>
      </c>
      <c r="E881" s="69">
        <v>0</v>
      </c>
      <c r="F881" s="69">
        <v>0</v>
      </c>
    </row>
    <row r="882" hidden="1" customHeight="1" spans="1:6">
      <c r="A882" s="67" t="s">
        <v>1901</v>
      </c>
      <c r="B882" s="70" t="s">
        <v>1902</v>
      </c>
      <c r="C882" s="69"/>
      <c r="D882" s="69">
        <v>0</v>
      </c>
      <c r="E882" s="69">
        <v>0</v>
      </c>
      <c r="F882" s="69">
        <v>0</v>
      </c>
    </row>
    <row r="883" hidden="1" customHeight="1" spans="1:6">
      <c r="A883" s="67" t="s">
        <v>1903</v>
      </c>
      <c r="B883" s="70" t="s">
        <v>1904</v>
      </c>
      <c r="C883" s="69"/>
      <c r="D883" s="69">
        <v>0</v>
      </c>
      <c r="E883" s="69">
        <v>0</v>
      </c>
      <c r="F883" s="69">
        <v>0</v>
      </c>
    </row>
    <row r="884" hidden="1" customHeight="1" spans="1:6">
      <c r="A884" s="67" t="s">
        <v>1905</v>
      </c>
      <c r="B884" s="70" t="s">
        <v>1906</v>
      </c>
      <c r="C884" s="69"/>
      <c r="D884" s="69">
        <v>0</v>
      </c>
      <c r="E884" s="69">
        <v>0</v>
      </c>
      <c r="F884" s="69">
        <v>0</v>
      </c>
    </row>
    <row r="885" hidden="1" customHeight="1" spans="1:6">
      <c r="A885" s="67" t="s">
        <v>1907</v>
      </c>
      <c r="B885" s="70" t="s">
        <v>1908</v>
      </c>
      <c r="C885" s="69"/>
      <c r="D885" s="69">
        <v>0</v>
      </c>
      <c r="E885" s="69">
        <v>0</v>
      </c>
      <c r="F885" s="69">
        <v>0</v>
      </c>
    </row>
    <row r="886" hidden="1" customHeight="1" spans="1:6">
      <c r="A886" s="67" t="s">
        <v>1909</v>
      </c>
      <c r="B886" s="70" t="s">
        <v>1910</v>
      </c>
      <c r="C886" s="69"/>
      <c r="D886" s="69">
        <v>0</v>
      </c>
      <c r="E886" s="69">
        <v>0</v>
      </c>
      <c r="F886" s="69">
        <v>0</v>
      </c>
    </row>
    <row r="887" hidden="1" customHeight="1" spans="1:6">
      <c r="A887" s="67" t="s">
        <v>1911</v>
      </c>
      <c r="B887" s="70" t="s">
        <v>1912</v>
      </c>
      <c r="C887" s="69"/>
      <c r="D887" s="69">
        <v>0</v>
      </c>
      <c r="E887" s="69">
        <v>0</v>
      </c>
      <c r="F887" s="69">
        <v>0</v>
      </c>
    </row>
    <row r="888" hidden="1" customHeight="1" spans="1:6">
      <c r="A888" s="67" t="s">
        <v>1913</v>
      </c>
      <c r="B888" s="70" t="s">
        <v>1914</v>
      </c>
      <c r="C888" s="69"/>
      <c r="D888" s="69">
        <v>0</v>
      </c>
      <c r="E888" s="69">
        <v>0</v>
      </c>
      <c r="F888" s="69">
        <v>0</v>
      </c>
    </row>
    <row r="889" hidden="1" customHeight="1" spans="1:6">
      <c r="A889" s="67" t="s">
        <v>1915</v>
      </c>
      <c r="B889" s="70" t="s">
        <v>1916</v>
      </c>
      <c r="C889" s="69"/>
      <c r="D889" s="69">
        <v>0</v>
      </c>
      <c r="E889" s="69">
        <v>0</v>
      </c>
      <c r="F889" s="69">
        <v>0</v>
      </c>
    </row>
    <row r="890" hidden="1" customHeight="1" spans="1:6">
      <c r="A890" s="67" t="s">
        <v>1917</v>
      </c>
      <c r="B890" s="70" t="s">
        <v>1918</v>
      </c>
      <c r="C890" s="69"/>
      <c r="D890" s="69">
        <v>0</v>
      </c>
      <c r="E890" s="69">
        <v>0</v>
      </c>
      <c r="F890" s="69">
        <v>0</v>
      </c>
    </row>
    <row r="891" hidden="1" customHeight="1" spans="1:6">
      <c r="A891" s="67" t="s">
        <v>1919</v>
      </c>
      <c r="B891" s="70" t="s">
        <v>1920</v>
      </c>
      <c r="C891" s="69"/>
      <c r="D891" s="69">
        <v>0</v>
      </c>
      <c r="E891" s="69">
        <v>0</v>
      </c>
      <c r="F891" s="69">
        <v>0</v>
      </c>
    </row>
    <row r="892" hidden="1" customHeight="1" spans="1:6">
      <c r="A892" s="67" t="s">
        <v>1921</v>
      </c>
      <c r="B892" s="70" t="s">
        <v>1922</v>
      </c>
      <c r="C892" s="69"/>
      <c r="D892" s="69">
        <v>0</v>
      </c>
      <c r="E892" s="69">
        <v>0</v>
      </c>
      <c r="F892" s="69">
        <v>0</v>
      </c>
    </row>
    <row r="893" hidden="1" customHeight="1" spans="1:6">
      <c r="A893" s="67" t="s">
        <v>1923</v>
      </c>
      <c r="B893" s="70" t="s">
        <v>1924</v>
      </c>
      <c r="C893" s="69"/>
      <c r="D893" s="69">
        <v>0</v>
      </c>
      <c r="E893" s="69">
        <v>0</v>
      </c>
      <c r="F893" s="69">
        <v>0</v>
      </c>
    </row>
    <row r="894" hidden="1" customHeight="1" spans="1:6">
      <c r="A894" s="67" t="s">
        <v>1925</v>
      </c>
      <c r="B894" s="70" t="s">
        <v>1926</v>
      </c>
      <c r="C894" s="69"/>
      <c r="D894" s="69">
        <v>0</v>
      </c>
      <c r="E894" s="69">
        <v>0</v>
      </c>
      <c r="F894" s="69">
        <v>0</v>
      </c>
    </row>
    <row r="895" hidden="1" customHeight="1" spans="1:6">
      <c r="A895" s="67" t="s">
        <v>1927</v>
      </c>
      <c r="B895" s="70" t="s">
        <v>1928</v>
      </c>
      <c r="C895" s="69"/>
      <c r="D895" s="69">
        <v>0</v>
      </c>
      <c r="E895" s="69">
        <v>0</v>
      </c>
      <c r="F895" s="69">
        <v>0</v>
      </c>
    </row>
    <row r="896" hidden="1" customHeight="1" spans="1:6">
      <c r="A896" s="67" t="s">
        <v>1929</v>
      </c>
      <c r="B896" s="70" t="s">
        <v>1930</v>
      </c>
      <c r="C896" s="69"/>
      <c r="D896" s="69">
        <v>0</v>
      </c>
      <c r="E896" s="69">
        <v>0</v>
      </c>
      <c r="F896" s="69">
        <v>0</v>
      </c>
    </row>
    <row r="897" hidden="1" customHeight="1" spans="1:6">
      <c r="A897" s="67" t="s">
        <v>1931</v>
      </c>
      <c r="B897" s="70" t="s">
        <v>1932</v>
      </c>
      <c r="C897" s="69"/>
      <c r="D897" s="69">
        <v>0</v>
      </c>
      <c r="E897" s="69">
        <v>0</v>
      </c>
      <c r="F897" s="69">
        <v>0</v>
      </c>
    </row>
    <row r="898" hidden="1" customHeight="1" spans="1:6">
      <c r="A898" s="67" t="s">
        <v>1933</v>
      </c>
      <c r="B898" s="70" t="s">
        <v>1934</v>
      </c>
      <c r="C898" s="69"/>
      <c r="D898" s="69">
        <v>0</v>
      </c>
      <c r="E898" s="69">
        <v>0</v>
      </c>
      <c r="F898" s="69">
        <v>0</v>
      </c>
    </row>
    <row r="899" hidden="1" customHeight="1" spans="1:6">
      <c r="A899" s="67" t="s">
        <v>1935</v>
      </c>
      <c r="B899" s="70" t="s">
        <v>1936</v>
      </c>
      <c r="C899" s="69"/>
      <c r="D899" s="69">
        <v>0</v>
      </c>
      <c r="E899" s="69">
        <v>0</v>
      </c>
      <c r="F899" s="69">
        <v>0</v>
      </c>
    </row>
    <row r="900" hidden="1" customHeight="1" spans="1:6">
      <c r="A900" s="67" t="s">
        <v>1937</v>
      </c>
      <c r="B900" s="70" t="s">
        <v>1938</v>
      </c>
      <c r="C900" s="69"/>
      <c r="D900" s="69">
        <v>0</v>
      </c>
      <c r="E900" s="69">
        <v>0</v>
      </c>
      <c r="F900" s="69">
        <v>0</v>
      </c>
    </row>
    <row r="901" hidden="1" customHeight="1" spans="1:6">
      <c r="A901" s="67" t="s">
        <v>1939</v>
      </c>
      <c r="B901" s="70" t="s">
        <v>1867</v>
      </c>
      <c r="C901" s="69"/>
      <c r="D901" s="69">
        <v>0</v>
      </c>
      <c r="E901" s="69">
        <v>0</v>
      </c>
      <c r="F901" s="69">
        <v>0</v>
      </c>
    </row>
    <row r="902" hidden="1" customHeight="1" spans="1:6">
      <c r="A902" s="67" t="s">
        <v>1940</v>
      </c>
      <c r="B902" s="70" t="s">
        <v>1941</v>
      </c>
      <c r="C902" s="69"/>
      <c r="D902" s="69">
        <v>0</v>
      </c>
      <c r="E902" s="69">
        <v>0</v>
      </c>
      <c r="F902" s="69">
        <v>0</v>
      </c>
    </row>
    <row r="903" hidden="1" customHeight="1" spans="1:6">
      <c r="A903" s="67" t="s">
        <v>1942</v>
      </c>
      <c r="B903" s="68" t="s">
        <v>1943</v>
      </c>
      <c r="C903" s="69"/>
      <c r="D903" s="69">
        <v>0</v>
      </c>
      <c r="E903" s="69">
        <v>0</v>
      </c>
      <c r="F903" s="69">
        <v>0</v>
      </c>
    </row>
    <row r="904" hidden="1" customHeight="1" spans="1:6">
      <c r="A904" s="67" t="s">
        <v>1944</v>
      </c>
      <c r="B904" s="70" t="s">
        <v>375</v>
      </c>
      <c r="C904" s="69"/>
      <c r="D904" s="69">
        <v>0</v>
      </c>
      <c r="E904" s="69">
        <v>0</v>
      </c>
      <c r="F904" s="69">
        <v>0</v>
      </c>
    </row>
    <row r="905" hidden="1" customHeight="1" spans="1:6">
      <c r="A905" s="67" t="s">
        <v>1945</v>
      </c>
      <c r="B905" s="70" t="s">
        <v>377</v>
      </c>
      <c r="C905" s="69"/>
      <c r="D905" s="69">
        <v>0</v>
      </c>
      <c r="E905" s="69">
        <v>0</v>
      </c>
      <c r="F905" s="69">
        <v>0</v>
      </c>
    </row>
    <row r="906" hidden="1" customHeight="1" spans="1:6">
      <c r="A906" s="67" t="s">
        <v>1946</v>
      </c>
      <c r="B906" s="70" t="s">
        <v>379</v>
      </c>
      <c r="C906" s="69"/>
      <c r="D906" s="69">
        <v>0</v>
      </c>
      <c r="E906" s="69">
        <v>0</v>
      </c>
      <c r="F906" s="69">
        <v>0</v>
      </c>
    </row>
    <row r="907" hidden="1" customHeight="1" spans="1:6">
      <c r="A907" s="67" t="s">
        <v>1947</v>
      </c>
      <c r="B907" s="70" t="s">
        <v>1948</v>
      </c>
      <c r="C907" s="69"/>
      <c r="D907" s="69">
        <v>0</v>
      </c>
      <c r="E907" s="69">
        <v>0</v>
      </c>
      <c r="F907" s="69">
        <v>0</v>
      </c>
    </row>
    <row r="908" hidden="1" customHeight="1" spans="1:6">
      <c r="A908" s="67" t="s">
        <v>1949</v>
      </c>
      <c r="B908" s="70" t="s">
        <v>1950</v>
      </c>
      <c r="C908" s="69"/>
      <c r="D908" s="69">
        <v>0</v>
      </c>
      <c r="E908" s="69">
        <v>0</v>
      </c>
      <c r="F908" s="69">
        <v>0</v>
      </c>
    </row>
    <row r="909" hidden="1" customHeight="1" spans="1:6">
      <c r="A909" s="67" t="s">
        <v>1951</v>
      </c>
      <c r="B909" s="70" t="s">
        <v>1952</v>
      </c>
      <c r="C909" s="69"/>
      <c r="D909" s="69">
        <v>0</v>
      </c>
      <c r="E909" s="69">
        <v>0</v>
      </c>
      <c r="F909" s="69">
        <v>0</v>
      </c>
    </row>
    <row r="910" hidden="1" customHeight="1" spans="1:6">
      <c r="A910" s="67" t="s">
        <v>1953</v>
      </c>
      <c r="B910" s="70" t="s">
        <v>1954</v>
      </c>
      <c r="C910" s="69"/>
      <c r="D910" s="69">
        <v>0</v>
      </c>
      <c r="E910" s="69">
        <v>0</v>
      </c>
      <c r="F910" s="69">
        <v>0</v>
      </c>
    </row>
    <row r="911" hidden="1" customHeight="1" spans="1:6">
      <c r="A911" s="67" t="s">
        <v>1955</v>
      </c>
      <c r="B911" s="70" t="s">
        <v>1956</v>
      </c>
      <c r="C911" s="69"/>
      <c r="D911" s="69">
        <v>0</v>
      </c>
      <c r="E911" s="69">
        <v>0</v>
      </c>
      <c r="F911" s="69">
        <v>0</v>
      </c>
    </row>
    <row r="912" hidden="1" customHeight="1" spans="1:6">
      <c r="A912" s="67" t="s">
        <v>1957</v>
      </c>
      <c r="B912" s="70" t="s">
        <v>1958</v>
      </c>
      <c r="C912" s="69"/>
      <c r="D912" s="69">
        <v>0</v>
      </c>
      <c r="E912" s="69">
        <v>0</v>
      </c>
      <c r="F912" s="69">
        <v>0</v>
      </c>
    </row>
    <row r="913" hidden="1" customHeight="1" spans="1:6">
      <c r="A913" s="67" t="s">
        <v>1959</v>
      </c>
      <c r="B913" s="70" t="s">
        <v>1960</v>
      </c>
      <c r="C913" s="69"/>
      <c r="D913" s="69">
        <v>0</v>
      </c>
      <c r="E913" s="69">
        <v>0</v>
      </c>
      <c r="F913" s="69">
        <v>0</v>
      </c>
    </row>
    <row r="914" hidden="1" customHeight="1" spans="1:6">
      <c r="A914" s="67" t="s">
        <v>1961</v>
      </c>
      <c r="B914" s="70" t="s">
        <v>1962</v>
      </c>
      <c r="C914" s="69"/>
      <c r="D914" s="69">
        <v>0</v>
      </c>
      <c r="E914" s="69">
        <v>0</v>
      </c>
      <c r="F914" s="69">
        <v>0</v>
      </c>
    </row>
    <row r="915" hidden="1" customHeight="1" spans="1:6">
      <c r="A915" s="67" t="s">
        <v>1963</v>
      </c>
      <c r="B915" s="70" t="s">
        <v>1964</v>
      </c>
      <c r="C915" s="69"/>
      <c r="D915" s="69">
        <v>0</v>
      </c>
      <c r="E915" s="69">
        <v>0</v>
      </c>
      <c r="F915" s="69">
        <v>0</v>
      </c>
    </row>
    <row r="916" hidden="1" customHeight="1" spans="1:6">
      <c r="A916" s="67" t="s">
        <v>1965</v>
      </c>
      <c r="B916" s="70" t="s">
        <v>1966</v>
      </c>
      <c r="C916" s="69"/>
      <c r="D916" s="69">
        <v>0</v>
      </c>
      <c r="E916" s="69">
        <v>0</v>
      </c>
      <c r="F916" s="69">
        <v>0</v>
      </c>
    </row>
    <row r="917" hidden="1" customHeight="1" spans="1:6">
      <c r="A917" s="67" t="s">
        <v>1967</v>
      </c>
      <c r="B917" s="70" t="s">
        <v>1968</v>
      </c>
      <c r="C917" s="69"/>
      <c r="D917" s="69">
        <v>0</v>
      </c>
      <c r="E917" s="69">
        <v>0</v>
      </c>
      <c r="F917" s="69">
        <v>0</v>
      </c>
    </row>
    <row r="918" hidden="1" customHeight="1" spans="1:6">
      <c r="A918" s="67" t="s">
        <v>1969</v>
      </c>
      <c r="B918" s="70" t="s">
        <v>1970</v>
      </c>
      <c r="C918" s="69"/>
      <c r="D918" s="69">
        <v>0</v>
      </c>
      <c r="E918" s="69">
        <v>0</v>
      </c>
      <c r="F918" s="69">
        <v>0</v>
      </c>
    </row>
    <row r="919" hidden="1" customHeight="1" spans="1:6">
      <c r="A919" s="67" t="s">
        <v>1971</v>
      </c>
      <c r="B919" s="70" t="s">
        <v>1972</v>
      </c>
      <c r="C919" s="69"/>
      <c r="D919" s="69">
        <v>0</v>
      </c>
      <c r="E919" s="69">
        <v>0</v>
      </c>
      <c r="F919" s="69">
        <v>0</v>
      </c>
    </row>
    <row r="920" hidden="1" customHeight="1" spans="1:6">
      <c r="A920" s="67" t="s">
        <v>1973</v>
      </c>
      <c r="B920" s="70" t="s">
        <v>1974</v>
      </c>
      <c r="C920" s="69"/>
      <c r="D920" s="69">
        <v>0</v>
      </c>
      <c r="E920" s="69">
        <v>0</v>
      </c>
      <c r="F920" s="69">
        <v>0</v>
      </c>
    </row>
    <row r="921" hidden="1" customHeight="1" spans="1:6">
      <c r="A921" s="67" t="s">
        <v>1975</v>
      </c>
      <c r="B921" s="70" t="s">
        <v>1976</v>
      </c>
      <c r="C921" s="69"/>
      <c r="D921" s="69">
        <v>0</v>
      </c>
      <c r="E921" s="69">
        <v>0</v>
      </c>
      <c r="F921" s="69">
        <v>0</v>
      </c>
    </row>
    <row r="922" hidden="1" customHeight="1" spans="1:6">
      <c r="A922" s="67" t="s">
        <v>1977</v>
      </c>
      <c r="B922" s="70" t="s">
        <v>1978</v>
      </c>
      <c r="C922" s="69"/>
      <c r="D922" s="69">
        <v>0</v>
      </c>
      <c r="E922" s="69">
        <v>0</v>
      </c>
      <c r="F922" s="69">
        <v>0</v>
      </c>
    </row>
    <row r="923" hidden="1" customHeight="1" spans="1:6">
      <c r="A923" s="67" t="s">
        <v>1979</v>
      </c>
      <c r="B923" s="70" t="s">
        <v>1980</v>
      </c>
      <c r="C923" s="69"/>
      <c r="D923" s="69">
        <v>0</v>
      </c>
      <c r="E923" s="69">
        <v>0</v>
      </c>
      <c r="F923" s="69">
        <v>0</v>
      </c>
    </row>
    <row r="924" hidden="1" customHeight="1" spans="1:6">
      <c r="A924" s="67" t="s">
        <v>1981</v>
      </c>
      <c r="B924" s="70" t="s">
        <v>1982</v>
      </c>
      <c r="C924" s="69"/>
      <c r="D924" s="69">
        <v>0</v>
      </c>
      <c r="E924" s="69">
        <v>0</v>
      </c>
      <c r="F924" s="69">
        <v>0</v>
      </c>
    </row>
    <row r="925" hidden="1" customHeight="1" spans="1:6">
      <c r="A925" s="67" t="s">
        <v>1983</v>
      </c>
      <c r="B925" s="70" t="s">
        <v>1926</v>
      </c>
      <c r="C925" s="69"/>
      <c r="D925" s="69">
        <v>0</v>
      </c>
      <c r="E925" s="69">
        <v>0</v>
      </c>
      <c r="F925" s="69">
        <v>0</v>
      </c>
    </row>
    <row r="926" hidden="1" customHeight="1" spans="1:6">
      <c r="A926" s="67" t="s">
        <v>1984</v>
      </c>
      <c r="B926" s="70" t="s">
        <v>1985</v>
      </c>
      <c r="C926" s="69"/>
      <c r="D926" s="69">
        <v>0</v>
      </c>
      <c r="E926" s="69">
        <v>0</v>
      </c>
      <c r="F926" s="69">
        <v>0</v>
      </c>
    </row>
    <row r="927" hidden="1" customHeight="1" spans="1:6">
      <c r="A927" s="67" t="s">
        <v>1986</v>
      </c>
      <c r="B927" s="70" t="s">
        <v>1987</v>
      </c>
      <c r="C927" s="69"/>
      <c r="D927" s="69">
        <v>0</v>
      </c>
      <c r="E927" s="69">
        <v>0</v>
      </c>
      <c r="F927" s="69">
        <v>0</v>
      </c>
    </row>
    <row r="928" hidden="1" customHeight="1" spans="1:6">
      <c r="A928" s="67" t="s">
        <v>1988</v>
      </c>
      <c r="B928" s="70" t="s">
        <v>1989</v>
      </c>
      <c r="C928" s="69"/>
      <c r="D928" s="69">
        <v>0</v>
      </c>
      <c r="E928" s="69">
        <v>0</v>
      </c>
      <c r="F928" s="69">
        <v>0</v>
      </c>
    </row>
    <row r="929" hidden="1" customHeight="1" spans="1:6">
      <c r="A929" s="67" t="s">
        <v>1990</v>
      </c>
      <c r="B929" s="70" t="s">
        <v>1991</v>
      </c>
      <c r="C929" s="69"/>
      <c r="D929" s="69">
        <v>0</v>
      </c>
      <c r="E929" s="69">
        <v>0</v>
      </c>
      <c r="F929" s="69">
        <v>0</v>
      </c>
    </row>
    <row r="930" hidden="1" customHeight="1" spans="1:6">
      <c r="A930" s="67" t="s">
        <v>1992</v>
      </c>
      <c r="B930" s="70" t="s">
        <v>1993</v>
      </c>
      <c r="C930" s="69"/>
      <c r="D930" s="69">
        <v>0</v>
      </c>
      <c r="E930" s="69">
        <v>0</v>
      </c>
      <c r="F930" s="69">
        <v>0</v>
      </c>
    </row>
    <row r="931" hidden="1" customHeight="1" spans="1:6">
      <c r="A931" s="67" t="s">
        <v>1994</v>
      </c>
      <c r="B931" s="68" t="s">
        <v>1995</v>
      </c>
      <c r="C931" s="69"/>
      <c r="D931" s="69">
        <v>0</v>
      </c>
      <c r="E931" s="69">
        <v>0</v>
      </c>
      <c r="F931" s="69">
        <v>0</v>
      </c>
    </row>
    <row r="932" hidden="1" customHeight="1" spans="1:6">
      <c r="A932" s="67" t="s">
        <v>1996</v>
      </c>
      <c r="B932" s="70" t="s">
        <v>375</v>
      </c>
      <c r="C932" s="69"/>
      <c r="D932" s="69">
        <v>0</v>
      </c>
      <c r="E932" s="69">
        <v>0</v>
      </c>
      <c r="F932" s="69">
        <v>0</v>
      </c>
    </row>
    <row r="933" hidden="1" customHeight="1" spans="1:6">
      <c r="A933" s="67" t="s">
        <v>1997</v>
      </c>
      <c r="B933" s="70" t="s">
        <v>377</v>
      </c>
      <c r="C933" s="69"/>
      <c r="D933" s="69">
        <v>0</v>
      </c>
      <c r="E933" s="69">
        <v>0</v>
      </c>
      <c r="F933" s="69">
        <v>0</v>
      </c>
    </row>
    <row r="934" hidden="1" customHeight="1" spans="1:6">
      <c r="A934" s="67" t="s">
        <v>1998</v>
      </c>
      <c r="B934" s="70" t="s">
        <v>379</v>
      </c>
      <c r="C934" s="69"/>
      <c r="D934" s="69">
        <v>0</v>
      </c>
      <c r="E934" s="69">
        <v>0</v>
      </c>
      <c r="F934" s="69">
        <v>0</v>
      </c>
    </row>
    <row r="935" hidden="1" customHeight="1" spans="1:6">
      <c r="A935" s="67" t="s">
        <v>1999</v>
      </c>
      <c r="B935" s="70" t="s">
        <v>2000</v>
      </c>
      <c r="C935" s="69"/>
      <c r="D935" s="69">
        <v>0</v>
      </c>
      <c r="E935" s="69">
        <v>0</v>
      </c>
      <c r="F935" s="69">
        <v>0</v>
      </c>
    </row>
    <row r="936" hidden="1" customHeight="1" spans="1:6">
      <c r="A936" s="67" t="s">
        <v>2001</v>
      </c>
      <c r="B936" s="70" t="s">
        <v>2002</v>
      </c>
      <c r="C936" s="69"/>
      <c r="D936" s="69">
        <v>0</v>
      </c>
      <c r="E936" s="69">
        <v>0</v>
      </c>
      <c r="F936" s="69">
        <v>0</v>
      </c>
    </row>
    <row r="937" hidden="1" customHeight="1" spans="1:6">
      <c r="A937" s="67" t="s">
        <v>2003</v>
      </c>
      <c r="B937" s="70" t="s">
        <v>2004</v>
      </c>
      <c r="C937" s="69"/>
      <c r="D937" s="69">
        <v>0</v>
      </c>
      <c r="E937" s="69">
        <v>0</v>
      </c>
      <c r="F937" s="69">
        <v>0</v>
      </c>
    </row>
    <row r="938" hidden="1" customHeight="1" spans="1:6">
      <c r="A938" s="67" t="s">
        <v>2005</v>
      </c>
      <c r="B938" s="70" t="s">
        <v>2006</v>
      </c>
      <c r="C938" s="69"/>
      <c r="D938" s="69">
        <v>0</v>
      </c>
      <c r="E938" s="69">
        <v>0</v>
      </c>
      <c r="F938" s="69">
        <v>0</v>
      </c>
    </row>
    <row r="939" hidden="1" customHeight="1" spans="1:6">
      <c r="A939" s="67" t="s">
        <v>2007</v>
      </c>
      <c r="B939" s="70" t="s">
        <v>2008</v>
      </c>
      <c r="C939" s="69"/>
      <c r="D939" s="69">
        <v>0</v>
      </c>
      <c r="E939" s="69">
        <v>0</v>
      </c>
      <c r="F939" s="69">
        <v>0</v>
      </c>
    </row>
    <row r="940" hidden="1" customHeight="1" spans="1:6">
      <c r="A940" s="67" t="s">
        <v>2009</v>
      </c>
      <c r="B940" s="70" t="s">
        <v>2010</v>
      </c>
      <c r="C940" s="69"/>
      <c r="D940" s="69">
        <v>0</v>
      </c>
      <c r="E940" s="69">
        <v>0</v>
      </c>
      <c r="F940" s="69">
        <v>0</v>
      </c>
    </row>
    <row r="941" hidden="1" customHeight="1" spans="1:6">
      <c r="A941" s="67" t="s">
        <v>2011</v>
      </c>
      <c r="B941" s="70" t="s">
        <v>2012</v>
      </c>
      <c r="C941" s="69"/>
      <c r="D941" s="69">
        <v>0</v>
      </c>
      <c r="E941" s="69">
        <v>0</v>
      </c>
      <c r="F941" s="69">
        <v>0</v>
      </c>
    </row>
    <row r="942" hidden="1" customHeight="1" spans="1:6">
      <c r="A942" s="67" t="s">
        <v>2013</v>
      </c>
      <c r="B942" s="68" t="s">
        <v>2014</v>
      </c>
      <c r="C942" s="69"/>
      <c r="D942" s="69">
        <v>0</v>
      </c>
      <c r="E942" s="69">
        <v>0</v>
      </c>
      <c r="F942" s="69">
        <v>0</v>
      </c>
    </row>
    <row r="943" hidden="1" customHeight="1" spans="1:6">
      <c r="A943" s="67" t="s">
        <v>2015</v>
      </c>
      <c r="B943" s="70" t="s">
        <v>2016</v>
      </c>
      <c r="C943" s="69"/>
      <c r="D943" s="69">
        <v>0</v>
      </c>
      <c r="E943" s="69">
        <v>0</v>
      </c>
      <c r="F943" s="69">
        <v>0</v>
      </c>
    </row>
    <row r="944" hidden="1" customHeight="1" spans="1:6">
      <c r="A944" s="67" t="s">
        <v>2017</v>
      </c>
      <c r="B944" s="70" t="s">
        <v>2018</v>
      </c>
      <c r="C944" s="69"/>
      <c r="D944" s="69">
        <v>0</v>
      </c>
      <c r="E944" s="69">
        <v>0</v>
      </c>
      <c r="F944" s="69">
        <v>0</v>
      </c>
    </row>
    <row r="945" hidden="1" customHeight="1" spans="1:6">
      <c r="A945" s="67" t="s">
        <v>2019</v>
      </c>
      <c r="B945" s="70" t="s">
        <v>2020</v>
      </c>
      <c r="C945" s="69"/>
      <c r="D945" s="69">
        <v>0</v>
      </c>
      <c r="E945" s="69">
        <v>0</v>
      </c>
      <c r="F945" s="69">
        <v>0</v>
      </c>
    </row>
    <row r="946" hidden="1" customHeight="1" spans="1:6">
      <c r="A946" s="67" t="s">
        <v>2021</v>
      </c>
      <c r="B946" s="70" t="s">
        <v>2022</v>
      </c>
      <c r="C946" s="69"/>
      <c r="D946" s="69">
        <v>0</v>
      </c>
      <c r="E946" s="69">
        <v>0</v>
      </c>
      <c r="F946" s="69">
        <v>0</v>
      </c>
    </row>
    <row r="947" hidden="1" customHeight="1" spans="1:6">
      <c r="A947" s="67" t="s">
        <v>2023</v>
      </c>
      <c r="B947" s="70" t="s">
        <v>2024</v>
      </c>
      <c r="C947" s="69"/>
      <c r="D947" s="69">
        <v>0</v>
      </c>
      <c r="E947" s="69">
        <v>0</v>
      </c>
      <c r="F947" s="69">
        <v>0</v>
      </c>
    </row>
    <row r="948" hidden="1" customHeight="1" spans="1:6">
      <c r="A948" s="67" t="s">
        <v>2025</v>
      </c>
      <c r="B948" s="70" t="s">
        <v>2026</v>
      </c>
      <c r="C948" s="69"/>
      <c r="D948" s="69">
        <v>0</v>
      </c>
      <c r="E948" s="69">
        <v>0</v>
      </c>
      <c r="F948" s="69">
        <v>0</v>
      </c>
    </row>
    <row r="949" hidden="1" customHeight="1" spans="1:6">
      <c r="A949" s="67" t="s">
        <v>2027</v>
      </c>
      <c r="B949" s="68" t="s">
        <v>2028</v>
      </c>
      <c r="C949" s="69"/>
      <c r="D949" s="69">
        <v>0</v>
      </c>
      <c r="E949" s="69">
        <v>0</v>
      </c>
      <c r="F949" s="69">
        <v>0</v>
      </c>
    </row>
    <row r="950" hidden="1" customHeight="1" spans="1:6">
      <c r="A950" s="67" t="s">
        <v>2029</v>
      </c>
      <c r="B950" s="70" t="s">
        <v>2030</v>
      </c>
      <c r="C950" s="69"/>
      <c r="D950" s="69">
        <v>0</v>
      </c>
      <c r="E950" s="69">
        <v>0</v>
      </c>
      <c r="F950" s="69">
        <v>0</v>
      </c>
    </row>
    <row r="951" hidden="1" customHeight="1" spans="1:6">
      <c r="A951" s="67" t="s">
        <v>2031</v>
      </c>
      <c r="B951" s="70" t="s">
        <v>2032</v>
      </c>
      <c r="C951" s="69"/>
      <c r="D951" s="69">
        <v>0</v>
      </c>
      <c r="E951" s="69">
        <v>0</v>
      </c>
      <c r="F951" s="69">
        <v>0</v>
      </c>
    </row>
    <row r="952" hidden="1" customHeight="1" spans="1:6">
      <c r="A952" s="67" t="s">
        <v>2033</v>
      </c>
      <c r="B952" s="70" t="s">
        <v>2034</v>
      </c>
      <c r="C952" s="69"/>
      <c r="D952" s="69">
        <v>0</v>
      </c>
      <c r="E952" s="69">
        <v>0</v>
      </c>
      <c r="F952" s="69">
        <v>0</v>
      </c>
    </row>
    <row r="953" hidden="1" customHeight="1" spans="1:6">
      <c r="A953" s="67" t="s">
        <v>2035</v>
      </c>
      <c r="B953" s="70" t="s">
        <v>2036</v>
      </c>
      <c r="C953" s="69"/>
      <c r="D953" s="69">
        <v>0</v>
      </c>
      <c r="E953" s="69">
        <v>0</v>
      </c>
      <c r="F953" s="69">
        <v>0</v>
      </c>
    </row>
    <row r="954" hidden="1" customHeight="1" spans="1:6">
      <c r="A954" s="67" t="s">
        <v>2037</v>
      </c>
      <c r="B954" s="70" t="s">
        <v>2038</v>
      </c>
      <c r="C954" s="69"/>
      <c r="D954" s="69">
        <v>0</v>
      </c>
      <c r="E954" s="69">
        <v>0</v>
      </c>
      <c r="F954" s="69">
        <v>0</v>
      </c>
    </row>
    <row r="955" hidden="1" customHeight="1" spans="1:6">
      <c r="A955" s="67" t="s">
        <v>2039</v>
      </c>
      <c r="B955" s="70" t="s">
        <v>2040</v>
      </c>
      <c r="C955" s="69"/>
      <c r="D955" s="69">
        <v>0</v>
      </c>
      <c r="E955" s="69">
        <v>0</v>
      </c>
      <c r="F955" s="69">
        <v>0</v>
      </c>
    </row>
    <row r="956" hidden="1" customHeight="1" spans="1:6">
      <c r="A956" s="67" t="s">
        <v>2041</v>
      </c>
      <c r="B956" s="68" t="s">
        <v>2042</v>
      </c>
      <c r="C956" s="69"/>
      <c r="D956" s="69">
        <v>0</v>
      </c>
      <c r="E956" s="69">
        <v>0</v>
      </c>
      <c r="F956" s="69">
        <v>0</v>
      </c>
    </row>
    <row r="957" hidden="1" customHeight="1" spans="1:6">
      <c r="A957" s="67" t="s">
        <v>2043</v>
      </c>
      <c r="B957" s="70" t="s">
        <v>2044</v>
      </c>
      <c r="C957" s="69"/>
      <c r="D957" s="69">
        <v>0</v>
      </c>
      <c r="E957" s="69">
        <v>0</v>
      </c>
      <c r="F957" s="69">
        <v>0</v>
      </c>
    </row>
    <row r="958" hidden="1" customHeight="1" spans="1:6">
      <c r="A958" s="67" t="s">
        <v>2045</v>
      </c>
      <c r="B958" s="70" t="s">
        <v>2046</v>
      </c>
      <c r="C958" s="69"/>
      <c r="D958" s="69">
        <v>0</v>
      </c>
      <c r="E958" s="69">
        <v>0</v>
      </c>
      <c r="F958" s="69">
        <v>0</v>
      </c>
    </row>
    <row r="959" hidden="1" customHeight="1" spans="1:6">
      <c r="A959" s="67" t="s">
        <v>2047</v>
      </c>
      <c r="B959" s="68" t="s">
        <v>2048</v>
      </c>
      <c r="C959" s="69"/>
      <c r="D959" s="69">
        <v>0</v>
      </c>
      <c r="E959" s="69">
        <v>0</v>
      </c>
      <c r="F959" s="69">
        <v>0</v>
      </c>
    </row>
    <row r="960" hidden="1" customHeight="1" spans="1:6">
      <c r="A960" s="67" t="s">
        <v>2049</v>
      </c>
      <c r="B960" s="70" t="s">
        <v>2050</v>
      </c>
      <c r="C960" s="69"/>
      <c r="D960" s="69">
        <v>0</v>
      </c>
      <c r="E960" s="69">
        <v>0</v>
      </c>
      <c r="F960" s="69">
        <v>0</v>
      </c>
    </row>
    <row r="961" hidden="1" customHeight="1" spans="1:6">
      <c r="A961" s="67" t="s">
        <v>2051</v>
      </c>
      <c r="B961" s="70" t="s">
        <v>2052</v>
      </c>
      <c r="C961" s="69"/>
      <c r="D961" s="69">
        <v>0</v>
      </c>
      <c r="E961" s="69">
        <v>0</v>
      </c>
      <c r="F961" s="69">
        <v>0</v>
      </c>
    </row>
    <row r="962" hidden="1" customHeight="1" spans="1:6">
      <c r="A962" s="67" t="s">
        <v>2053</v>
      </c>
      <c r="B962" s="68" t="s">
        <v>2054</v>
      </c>
      <c r="C962" s="69"/>
      <c r="D962" s="69">
        <v>0</v>
      </c>
      <c r="E962" s="69">
        <v>0</v>
      </c>
      <c r="F962" s="69">
        <v>0</v>
      </c>
    </row>
    <row r="963" hidden="1" customHeight="1" spans="1:6">
      <c r="A963" s="67" t="s">
        <v>2055</v>
      </c>
      <c r="B963" s="68" t="s">
        <v>2056</v>
      </c>
      <c r="C963" s="69"/>
      <c r="D963" s="69">
        <v>0</v>
      </c>
      <c r="E963" s="69">
        <v>0</v>
      </c>
      <c r="F963" s="69">
        <v>0</v>
      </c>
    </row>
    <row r="964" hidden="1" customHeight="1" spans="1:6">
      <c r="A964" s="67" t="s">
        <v>2057</v>
      </c>
      <c r="B964" s="70" t="s">
        <v>375</v>
      </c>
      <c r="C964" s="69"/>
      <c r="D964" s="69">
        <v>0</v>
      </c>
      <c r="E964" s="69">
        <v>0</v>
      </c>
      <c r="F964" s="69">
        <v>0</v>
      </c>
    </row>
    <row r="965" hidden="1" customHeight="1" spans="1:6">
      <c r="A965" s="67" t="s">
        <v>2058</v>
      </c>
      <c r="B965" s="70" t="s">
        <v>377</v>
      </c>
      <c r="C965" s="69"/>
      <c r="D965" s="69">
        <v>0</v>
      </c>
      <c r="E965" s="69">
        <v>0</v>
      </c>
      <c r="F965" s="69">
        <v>0</v>
      </c>
    </row>
    <row r="966" hidden="1" customHeight="1" spans="1:6">
      <c r="A966" s="67" t="s">
        <v>2059</v>
      </c>
      <c r="B966" s="70" t="s">
        <v>379</v>
      </c>
      <c r="C966" s="69"/>
      <c r="D966" s="69">
        <v>0</v>
      </c>
      <c r="E966" s="69">
        <v>0</v>
      </c>
      <c r="F966" s="69">
        <v>0</v>
      </c>
    </row>
    <row r="967" hidden="1" customHeight="1" spans="1:6">
      <c r="A967" s="67" t="s">
        <v>2060</v>
      </c>
      <c r="B967" s="70" t="s">
        <v>2061</v>
      </c>
      <c r="C967" s="69"/>
      <c r="D967" s="69">
        <v>0</v>
      </c>
      <c r="E967" s="69">
        <v>0</v>
      </c>
      <c r="F967" s="69">
        <v>0</v>
      </c>
    </row>
    <row r="968" hidden="1" customHeight="1" spans="1:6">
      <c r="A968" s="67" t="s">
        <v>2062</v>
      </c>
      <c r="B968" s="70" t="s">
        <v>2063</v>
      </c>
      <c r="C968" s="69"/>
      <c r="D968" s="69">
        <v>0</v>
      </c>
      <c r="E968" s="69">
        <v>0</v>
      </c>
      <c r="F968" s="69">
        <v>0</v>
      </c>
    </row>
    <row r="969" hidden="1" customHeight="1" spans="1:6">
      <c r="A969" s="67" t="s">
        <v>2064</v>
      </c>
      <c r="B969" s="70" t="s">
        <v>2065</v>
      </c>
      <c r="C969" s="69"/>
      <c r="D969" s="69">
        <v>0</v>
      </c>
      <c r="E969" s="69">
        <v>0</v>
      </c>
      <c r="F969" s="69">
        <v>0</v>
      </c>
    </row>
    <row r="970" hidden="1" customHeight="1" spans="1:6">
      <c r="A970" s="67" t="s">
        <v>2066</v>
      </c>
      <c r="B970" s="70" t="s">
        <v>2067</v>
      </c>
      <c r="C970" s="69"/>
      <c r="D970" s="69">
        <v>0</v>
      </c>
      <c r="E970" s="69">
        <v>0</v>
      </c>
      <c r="F970" s="69">
        <v>0</v>
      </c>
    </row>
    <row r="971" hidden="1" customHeight="1" spans="1:6">
      <c r="A971" s="67" t="s">
        <v>2068</v>
      </c>
      <c r="B971" s="70" t="s">
        <v>2069</v>
      </c>
      <c r="C971" s="69"/>
      <c r="D971" s="69">
        <v>0</v>
      </c>
      <c r="E971" s="69">
        <v>0</v>
      </c>
      <c r="F971" s="69">
        <v>0</v>
      </c>
    </row>
    <row r="972" hidden="1" customHeight="1" spans="1:6">
      <c r="A972" s="67" t="s">
        <v>2070</v>
      </c>
      <c r="B972" s="70" t="s">
        <v>2071</v>
      </c>
      <c r="C972" s="69"/>
      <c r="D972" s="69">
        <v>0</v>
      </c>
      <c r="E972" s="69">
        <v>0</v>
      </c>
      <c r="F972" s="69">
        <v>0</v>
      </c>
    </row>
    <row r="973" hidden="1" customHeight="1" spans="1:6">
      <c r="A973" s="67" t="s">
        <v>2072</v>
      </c>
      <c r="B973" s="70" t="s">
        <v>2073</v>
      </c>
      <c r="C973" s="69"/>
      <c r="D973" s="69">
        <v>0</v>
      </c>
      <c r="E973" s="69">
        <v>0</v>
      </c>
      <c r="F973" s="69">
        <v>0</v>
      </c>
    </row>
    <row r="974" hidden="1" customHeight="1" spans="1:6">
      <c r="A974" s="67" t="s">
        <v>2074</v>
      </c>
      <c r="B974" s="70" t="s">
        <v>2075</v>
      </c>
      <c r="C974" s="69"/>
      <c r="D974" s="69">
        <v>0</v>
      </c>
      <c r="E974" s="69">
        <v>0</v>
      </c>
      <c r="F974" s="69">
        <v>0</v>
      </c>
    </row>
    <row r="975" hidden="1" customHeight="1" spans="1:6">
      <c r="A975" s="67" t="s">
        <v>2076</v>
      </c>
      <c r="B975" s="70" t="s">
        <v>2077</v>
      </c>
      <c r="C975" s="69"/>
      <c r="D975" s="69">
        <v>0</v>
      </c>
      <c r="E975" s="69">
        <v>0</v>
      </c>
      <c r="F975" s="69">
        <v>0</v>
      </c>
    </row>
    <row r="976" hidden="1" customHeight="1" spans="1:6">
      <c r="A976" s="67" t="s">
        <v>2078</v>
      </c>
      <c r="B976" s="70" t="s">
        <v>2079</v>
      </c>
      <c r="C976" s="69"/>
      <c r="D976" s="69">
        <v>0</v>
      </c>
      <c r="E976" s="69">
        <v>0</v>
      </c>
      <c r="F976" s="69">
        <v>0</v>
      </c>
    </row>
    <row r="977" hidden="1" customHeight="1" spans="1:6">
      <c r="A977" s="67" t="s">
        <v>2080</v>
      </c>
      <c r="B977" s="70" t="s">
        <v>2081</v>
      </c>
      <c r="C977" s="69"/>
      <c r="D977" s="69">
        <v>0</v>
      </c>
      <c r="E977" s="69">
        <v>0</v>
      </c>
      <c r="F977" s="69">
        <v>0</v>
      </c>
    </row>
    <row r="978" hidden="1" customHeight="1" spans="1:6">
      <c r="A978" s="67" t="s">
        <v>2082</v>
      </c>
      <c r="B978" s="70" t="s">
        <v>2083</v>
      </c>
      <c r="C978" s="69"/>
      <c r="D978" s="69">
        <v>0</v>
      </c>
      <c r="E978" s="69">
        <v>0</v>
      </c>
      <c r="F978" s="69">
        <v>0</v>
      </c>
    </row>
    <row r="979" hidden="1" customHeight="1" spans="1:6">
      <c r="A979" s="67" t="s">
        <v>2084</v>
      </c>
      <c r="B979" s="70" t="s">
        <v>2085</v>
      </c>
      <c r="C979" s="69"/>
      <c r="D979" s="69">
        <v>0</v>
      </c>
      <c r="E979" s="69">
        <v>0</v>
      </c>
      <c r="F979" s="69">
        <v>0</v>
      </c>
    </row>
    <row r="980" hidden="1" customHeight="1" spans="1:6">
      <c r="A980" s="67" t="s">
        <v>2086</v>
      </c>
      <c r="B980" s="70" t="s">
        <v>2087</v>
      </c>
      <c r="C980" s="69"/>
      <c r="D980" s="69">
        <v>0</v>
      </c>
      <c r="E980" s="69">
        <v>0</v>
      </c>
      <c r="F980" s="69">
        <v>0</v>
      </c>
    </row>
    <row r="981" hidden="1" customHeight="1" spans="1:6">
      <c r="A981" s="67" t="s">
        <v>2088</v>
      </c>
      <c r="B981" s="70" t="s">
        <v>2089</v>
      </c>
      <c r="C981" s="69"/>
      <c r="D981" s="69">
        <v>0</v>
      </c>
      <c r="E981" s="69">
        <v>0</v>
      </c>
      <c r="F981" s="69">
        <v>0</v>
      </c>
    </row>
    <row r="982" hidden="1" customHeight="1" spans="1:6">
      <c r="A982" s="67" t="s">
        <v>2090</v>
      </c>
      <c r="B982" s="70" t="s">
        <v>2091</v>
      </c>
      <c r="C982" s="69"/>
      <c r="D982" s="69">
        <v>0</v>
      </c>
      <c r="E982" s="69">
        <v>0</v>
      </c>
      <c r="F982" s="69">
        <v>0</v>
      </c>
    </row>
    <row r="983" hidden="1" customHeight="1" spans="1:6">
      <c r="A983" s="67" t="s">
        <v>2092</v>
      </c>
      <c r="B983" s="70" t="s">
        <v>2093</v>
      </c>
      <c r="C983" s="69"/>
      <c r="D983" s="69">
        <v>0</v>
      </c>
      <c r="E983" s="69">
        <v>0</v>
      </c>
      <c r="F983" s="69">
        <v>0</v>
      </c>
    </row>
    <row r="984" hidden="1" customHeight="1" spans="1:6">
      <c r="A984" s="67" t="s">
        <v>2094</v>
      </c>
      <c r="B984" s="70" t="s">
        <v>2095</v>
      </c>
      <c r="C984" s="69"/>
      <c r="D984" s="69">
        <v>0</v>
      </c>
      <c r="E984" s="69">
        <v>0</v>
      </c>
      <c r="F984" s="69">
        <v>0</v>
      </c>
    </row>
    <row r="985" hidden="1" customHeight="1" spans="1:6">
      <c r="A985" s="67" t="s">
        <v>2096</v>
      </c>
      <c r="B985" s="70" t="s">
        <v>2097</v>
      </c>
      <c r="C985" s="69"/>
      <c r="D985" s="69">
        <v>0</v>
      </c>
      <c r="E985" s="69">
        <v>0</v>
      </c>
      <c r="F985" s="69">
        <v>0</v>
      </c>
    </row>
    <row r="986" hidden="1" customHeight="1" spans="1:6">
      <c r="A986" s="67" t="s">
        <v>2098</v>
      </c>
      <c r="B986" s="68" t="s">
        <v>2099</v>
      </c>
      <c r="C986" s="69"/>
      <c r="D986" s="69">
        <v>0</v>
      </c>
      <c r="E986" s="69">
        <v>0</v>
      </c>
      <c r="F986" s="69">
        <v>0</v>
      </c>
    </row>
    <row r="987" hidden="1" customHeight="1" spans="1:6">
      <c r="A987" s="67" t="s">
        <v>2100</v>
      </c>
      <c r="B987" s="70" t="s">
        <v>375</v>
      </c>
      <c r="C987" s="69"/>
      <c r="D987" s="69">
        <v>0</v>
      </c>
      <c r="E987" s="69">
        <v>0</v>
      </c>
      <c r="F987" s="69">
        <v>0</v>
      </c>
    </row>
    <row r="988" hidden="1" customHeight="1" spans="1:6">
      <c r="A988" s="67" t="s">
        <v>2101</v>
      </c>
      <c r="B988" s="70" t="s">
        <v>377</v>
      </c>
      <c r="C988" s="69"/>
      <c r="D988" s="69">
        <v>0</v>
      </c>
      <c r="E988" s="69">
        <v>0</v>
      </c>
      <c r="F988" s="69">
        <v>0</v>
      </c>
    </row>
    <row r="989" hidden="1" customHeight="1" spans="1:6">
      <c r="A989" s="67" t="s">
        <v>2102</v>
      </c>
      <c r="B989" s="70" t="s">
        <v>379</v>
      </c>
      <c r="C989" s="69"/>
      <c r="D989" s="69">
        <v>0</v>
      </c>
      <c r="E989" s="69">
        <v>0</v>
      </c>
      <c r="F989" s="69">
        <v>0</v>
      </c>
    </row>
    <row r="990" hidden="1" customHeight="1" spans="1:6">
      <c r="A990" s="67" t="s">
        <v>2103</v>
      </c>
      <c r="B990" s="70" t="s">
        <v>2104</v>
      </c>
      <c r="C990" s="69"/>
      <c r="D990" s="69">
        <v>0</v>
      </c>
      <c r="E990" s="69">
        <v>0</v>
      </c>
      <c r="F990" s="69">
        <v>0</v>
      </c>
    </row>
    <row r="991" hidden="1" customHeight="1" spans="1:6">
      <c r="A991" s="67" t="s">
        <v>2105</v>
      </c>
      <c r="B991" s="70" t="s">
        <v>2106</v>
      </c>
      <c r="C991" s="69"/>
      <c r="D991" s="69">
        <v>0</v>
      </c>
      <c r="E991" s="69">
        <v>0</v>
      </c>
      <c r="F991" s="69">
        <v>0</v>
      </c>
    </row>
    <row r="992" hidden="1" customHeight="1" spans="1:6">
      <c r="A992" s="67" t="s">
        <v>2107</v>
      </c>
      <c r="B992" s="70" t="s">
        <v>2108</v>
      </c>
      <c r="C992" s="69"/>
      <c r="D992" s="69">
        <v>0</v>
      </c>
      <c r="E992" s="69">
        <v>0</v>
      </c>
      <c r="F992" s="69">
        <v>0</v>
      </c>
    </row>
    <row r="993" hidden="1" customHeight="1" spans="1:6">
      <c r="A993" s="67" t="s">
        <v>2109</v>
      </c>
      <c r="B993" s="70" t="s">
        <v>2110</v>
      </c>
      <c r="C993" s="69"/>
      <c r="D993" s="69">
        <v>0</v>
      </c>
      <c r="E993" s="69">
        <v>0</v>
      </c>
      <c r="F993" s="69">
        <v>0</v>
      </c>
    </row>
    <row r="994" hidden="1" customHeight="1" spans="1:6">
      <c r="A994" s="67" t="s">
        <v>2111</v>
      </c>
      <c r="B994" s="70" t="s">
        <v>2112</v>
      </c>
      <c r="C994" s="69"/>
      <c r="D994" s="69">
        <v>0</v>
      </c>
      <c r="E994" s="69">
        <v>0</v>
      </c>
      <c r="F994" s="69">
        <v>0</v>
      </c>
    </row>
    <row r="995" hidden="1" customHeight="1" spans="1:6">
      <c r="A995" s="67" t="s">
        <v>2113</v>
      </c>
      <c r="B995" s="70" t="s">
        <v>2114</v>
      </c>
      <c r="C995" s="69"/>
      <c r="D995" s="69">
        <v>0</v>
      </c>
      <c r="E995" s="69">
        <v>0</v>
      </c>
      <c r="F995" s="69">
        <v>0</v>
      </c>
    </row>
    <row r="996" hidden="1" customHeight="1" spans="1:6">
      <c r="A996" s="67" t="s">
        <v>2115</v>
      </c>
      <c r="B996" s="68" t="s">
        <v>2116</v>
      </c>
      <c r="C996" s="69"/>
      <c r="D996" s="69">
        <v>0</v>
      </c>
      <c r="E996" s="69">
        <v>0</v>
      </c>
      <c r="F996" s="69">
        <v>0</v>
      </c>
    </row>
    <row r="997" hidden="1" customHeight="1" spans="1:6">
      <c r="A997" s="67" t="s">
        <v>2117</v>
      </c>
      <c r="B997" s="70" t="s">
        <v>375</v>
      </c>
      <c r="C997" s="69"/>
      <c r="D997" s="69">
        <v>0</v>
      </c>
      <c r="E997" s="69">
        <v>0</v>
      </c>
      <c r="F997" s="69">
        <v>0</v>
      </c>
    </row>
    <row r="998" hidden="1" customHeight="1" spans="1:6">
      <c r="A998" s="67" t="s">
        <v>2118</v>
      </c>
      <c r="B998" s="70" t="s">
        <v>377</v>
      </c>
      <c r="C998" s="69"/>
      <c r="D998" s="69">
        <v>0</v>
      </c>
      <c r="E998" s="69">
        <v>0</v>
      </c>
      <c r="F998" s="69">
        <v>0</v>
      </c>
    </row>
    <row r="999" hidden="1" customHeight="1" spans="1:6">
      <c r="A999" s="67" t="s">
        <v>2119</v>
      </c>
      <c r="B999" s="70" t="s">
        <v>379</v>
      </c>
      <c r="C999" s="69"/>
      <c r="D999" s="69">
        <v>0</v>
      </c>
      <c r="E999" s="69">
        <v>0</v>
      </c>
      <c r="F999" s="69">
        <v>0</v>
      </c>
    </row>
    <row r="1000" hidden="1" customHeight="1" spans="1:6">
      <c r="A1000" s="67" t="s">
        <v>2120</v>
      </c>
      <c r="B1000" s="70" t="s">
        <v>2121</v>
      </c>
      <c r="C1000" s="69"/>
      <c r="D1000" s="69">
        <v>0</v>
      </c>
      <c r="E1000" s="69">
        <v>0</v>
      </c>
      <c r="F1000" s="69">
        <v>0</v>
      </c>
    </row>
    <row r="1001" hidden="1" customHeight="1" spans="1:6">
      <c r="A1001" s="67" t="s">
        <v>2122</v>
      </c>
      <c r="B1001" s="70" t="s">
        <v>2123</v>
      </c>
      <c r="C1001" s="69"/>
      <c r="D1001" s="69">
        <v>0</v>
      </c>
      <c r="E1001" s="69">
        <v>0</v>
      </c>
      <c r="F1001" s="69">
        <v>0</v>
      </c>
    </row>
    <row r="1002" hidden="1" customHeight="1" spans="1:6">
      <c r="A1002" s="67" t="s">
        <v>2124</v>
      </c>
      <c r="B1002" s="70" t="s">
        <v>2125</v>
      </c>
      <c r="C1002" s="69"/>
      <c r="D1002" s="69">
        <v>0</v>
      </c>
      <c r="E1002" s="69">
        <v>0</v>
      </c>
      <c r="F1002" s="69">
        <v>0</v>
      </c>
    </row>
    <row r="1003" hidden="1" customHeight="1" spans="1:6">
      <c r="A1003" s="67" t="s">
        <v>2126</v>
      </c>
      <c r="B1003" s="70" t="s">
        <v>2127</v>
      </c>
      <c r="C1003" s="69"/>
      <c r="D1003" s="69">
        <v>0</v>
      </c>
      <c r="E1003" s="69">
        <v>0</v>
      </c>
      <c r="F1003" s="69">
        <v>0</v>
      </c>
    </row>
    <row r="1004" hidden="1" customHeight="1" spans="1:6">
      <c r="A1004" s="67" t="s">
        <v>2128</v>
      </c>
      <c r="B1004" s="70" t="s">
        <v>2129</v>
      </c>
      <c r="C1004" s="69"/>
      <c r="D1004" s="69">
        <v>0</v>
      </c>
      <c r="E1004" s="69">
        <v>0</v>
      </c>
      <c r="F1004" s="69">
        <v>0</v>
      </c>
    </row>
    <row r="1005" hidden="1" customHeight="1" spans="1:6">
      <c r="A1005" s="67" t="s">
        <v>2130</v>
      </c>
      <c r="B1005" s="70" t="s">
        <v>2131</v>
      </c>
      <c r="C1005" s="69"/>
      <c r="D1005" s="69">
        <v>0</v>
      </c>
      <c r="E1005" s="69">
        <v>0</v>
      </c>
      <c r="F1005" s="69">
        <v>0</v>
      </c>
    </row>
    <row r="1006" hidden="1" customHeight="1" spans="1:6">
      <c r="A1006" s="67" t="s">
        <v>2132</v>
      </c>
      <c r="B1006" s="68" t="s">
        <v>2133</v>
      </c>
      <c r="C1006" s="69"/>
      <c r="D1006" s="69">
        <v>0</v>
      </c>
      <c r="E1006" s="69">
        <v>0</v>
      </c>
      <c r="F1006" s="69">
        <v>0</v>
      </c>
    </row>
    <row r="1007" hidden="1" customHeight="1" spans="1:6">
      <c r="A1007" s="67" t="s">
        <v>2134</v>
      </c>
      <c r="B1007" s="70" t="s">
        <v>2135</v>
      </c>
      <c r="C1007" s="69"/>
      <c r="D1007" s="69">
        <v>0</v>
      </c>
      <c r="E1007" s="69">
        <v>0</v>
      </c>
      <c r="F1007" s="69">
        <v>0</v>
      </c>
    </row>
    <row r="1008" hidden="1" customHeight="1" spans="1:6">
      <c r="A1008" s="67" t="s">
        <v>2136</v>
      </c>
      <c r="B1008" s="70" t="s">
        <v>2137</v>
      </c>
      <c r="C1008" s="69"/>
      <c r="D1008" s="69">
        <v>0</v>
      </c>
      <c r="E1008" s="69">
        <v>0</v>
      </c>
      <c r="F1008" s="69">
        <v>0</v>
      </c>
    </row>
    <row r="1009" hidden="1" customHeight="1" spans="1:6">
      <c r="A1009" s="67" t="s">
        <v>2138</v>
      </c>
      <c r="B1009" s="70" t="s">
        <v>2139</v>
      </c>
      <c r="C1009" s="69"/>
      <c r="D1009" s="69">
        <v>0</v>
      </c>
      <c r="E1009" s="69">
        <v>0</v>
      </c>
      <c r="F1009" s="69">
        <v>0</v>
      </c>
    </row>
    <row r="1010" hidden="1" customHeight="1" spans="1:6">
      <c r="A1010" s="67" t="s">
        <v>2140</v>
      </c>
      <c r="B1010" s="70" t="s">
        <v>2141</v>
      </c>
      <c r="C1010" s="69"/>
      <c r="D1010" s="69">
        <v>0</v>
      </c>
      <c r="E1010" s="69">
        <v>0</v>
      </c>
      <c r="F1010" s="69">
        <v>0</v>
      </c>
    </row>
    <row r="1011" hidden="1" customHeight="1" spans="1:6">
      <c r="A1011" s="67" t="s">
        <v>2142</v>
      </c>
      <c r="B1011" s="68" t="s">
        <v>2143</v>
      </c>
      <c r="C1011" s="69"/>
      <c r="D1011" s="69">
        <v>0</v>
      </c>
      <c r="E1011" s="69">
        <v>0</v>
      </c>
      <c r="F1011" s="69">
        <v>0</v>
      </c>
    </row>
    <row r="1012" hidden="1" customHeight="1" spans="1:6">
      <c r="A1012" s="67" t="s">
        <v>2144</v>
      </c>
      <c r="B1012" s="70" t="s">
        <v>375</v>
      </c>
      <c r="C1012" s="69"/>
      <c r="D1012" s="69">
        <v>0</v>
      </c>
      <c r="E1012" s="69">
        <v>0</v>
      </c>
      <c r="F1012" s="69">
        <v>0</v>
      </c>
    </row>
    <row r="1013" hidden="1" customHeight="1" spans="1:6">
      <c r="A1013" s="67" t="s">
        <v>2145</v>
      </c>
      <c r="B1013" s="70" t="s">
        <v>377</v>
      </c>
      <c r="C1013" s="69"/>
      <c r="D1013" s="69">
        <v>0</v>
      </c>
      <c r="E1013" s="69">
        <v>0</v>
      </c>
      <c r="F1013" s="69">
        <v>0</v>
      </c>
    </row>
    <row r="1014" hidden="1" customHeight="1" spans="1:6">
      <c r="A1014" s="67" t="s">
        <v>2146</v>
      </c>
      <c r="B1014" s="70" t="s">
        <v>379</v>
      </c>
      <c r="C1014" s="69"/>
      <c r="D1014" s="69">
        <v>0</v>
      </c>
      <c r="E1014" s="69">
        <v>0</v>
      </c>
      <c r="F1014" s="69">
        <v>0</v>
      </c>
    </row>
    <row r="1015" hidden="1" customHeight="1" spans="1:6">
      <c r="A1015" s="67" t="s">
        <v>2147</v>
      </c>
      <c r="B1015" s="70" t="s">
        <v>2112</v>
      </c>
      <c r="C1015" s="69"/>
      <c r="D1015" s="69">
        <v>0</v>
      </c>
      <c r="E1015" s="69">
        <v>0</v>
      </c>
      <c r="F1015" s="69">
        <v>0</v>
      </c>
    </row>
    <row r="1016" hidden="1" customHeight="1" spans="1:6">
      <c r="A1016" s="67" t="s">
        <v>2148</v>
      </c>
      <c r="B1016" s="70" t="s">
        <v>2149</v>
      </c>
      <c r="C1016" s="69"/>
      <c r="D1016" s="69">
        <v>0</v>
      </c>
      <c r="E1016" s="69">
        <v>0</v>
      </c>
      <c r="F1016" s="69">
        <v>0</v>
      </c>
    </row>
    <row r="1017" hidden="1" customHeight="1" spans="1:6">
      <c r="A1017" s="67" t="s">
        <v>2150</v>
      </c>
      <c r="B1017" s="70" t="s">
        <v>2151</v>
      </c>
      <c r="C1017" s="69"/>
      <c r="D1017" s="69">
        <v>0</v>
      </c>
      <c r="E1017" s="69">
        <v>0</v>
      </c>
      <c r="F1017" s="69">
        <v>0</v>
      </c>
    </row>
    <row r="1018" hidden="1" customHeight="1" spans="1:6">
      <c r="A1018" s="67" t="s">
        <v>2152</v>
      </c>
      <c r="B1018" s="68" t="s">
        <v>2153</v>
      </c>
      <c r="C1018" s="69"/>
      <c r="D1018" s="69">
        <v>0</v>
      </c>
      <c r="E1018" s="69">
        <v>0</v>
      </c>
      <c r="F1018" s="69">
        <v>0</v>
      </c>
    </row>
    <row r="1019" hidden="1" customHeight="1" spans="1:6">
      <c r="A1019" s="67" t="s">
        <v>2154</v>
      </c>
      <c r="B1019" s="70" t="s">
        <v>2155</v>
      </c>
      <c r="C1019" s="69"/>
      <c r="D1019" s="69">
        <v>0</v>
      </c>
      <c r="E1019" s="69">
        <v>0</v>
      </c>
      <c r="F1019" s="69">
        <v>0</v>
      </c>
    </row>
    <row r="1020" hidden="1" customHeight="1" spans="1:6">
      <c r="A1020" s="67" t="s">
        <v>2156</v>
      </c>
      <c r="B1020" s="70" t="s">
        <v>2157</v>
      </c>
      <c r="C1020" s="69"/>
      <c r="D1020" s="69">
        <v>0</v>
      </c>
      <c r="E1020" s="69">
        <v>0</v>
      </c>
      <c r="F1020" s="69">
        <v>0</v>
      </c>
    </row>
    <row r="1021" hidden="1" customHeight="1" spans="1:6">
      <c r="A1021" s="67" t="s">
        <v>2158</v>
      </c>
      <c r="B1021" s="70" t="s">
        <v>2159</v>
      </c>
      <c r="C1021" s="69"/>
      <c r="D1021" s="69">
        <v>0</v>
      </c>
      <c r="E1021" s="69">
        <v>0</v>
      </c>
      <c r="F1021" s="69">
        <v>0</v>
      </c>
    </row>
    <row r="1022" hidden="1" customHeight="1" spans="1:6">
      <c r="A1022" s="67" t="s">
        <v>2160</v>
      </c>
      <c r="B1022" s="70" t="s">
        <v>2161</v>
      </c>
      <c r="C1022" s="69"/>
      <c r="D1022" s="69">
        <v>0</v>
      </c>
      <c r="E1022" s="69">
        <v>0</v>
      </c>
      <c r="F1022" s="69">
        <v>0</v>
      </c>
    </row>
    <row r="1023" hidden="1" customHeight="1" spans="1:6">
      <c r="A1023" s="67" t="s">
        <v>2162</v>
      </c>
      <c r="B1023" s="68" t="s">
        <v>2163</v>
      </c>
      <c r="C1023" s="69"/>
      <c r="D1023" s="69">
        <v>0</v>
      </c>
      <c r="E1023" s="69">
        <v>0</v>
      </c>
      <c r="F1023" s="69">
        <v>0</v>
      </c>
    </row>
    <row r="1024" hidden="1" customHeight="1" spans="1:6">
      <c r="A1024" s="67" t="s">
        <v>2164</v>
      </c>
      <c r="B1024" s="70" t="s">
        <v>2165</v>
      </c>
      <c r="C1024" s="69"/>
      <c r="D1024" s="69">
        <v>0</v>
      </c>
      <c r="E1024" s="69">
        <v>0</v>
      </c>
      <c r="F1024" s="69">
        <v>0</v>
      </c>
    </row>
    <row r="1025" hidden="1" customHeight="1" spans="1:6">
      <c r="A1025" s="67" t="s">
        <v>2166</v>
      </c>
      <c r="B1025" s="70" t="s">
        <v>2167</v>
      </c>
      <c r="C1025" s="69"/>
      <c r="D1025" s="69">
        <v>0</v>
      </c>
      <c r="E1025" s="69">
        <v>0</v>
      </c>
      <c r="F1025" s="69">
        <v>0</v>
      </c>
    </row>
    <row r="1026" hidden="1" customHeight="1" spans="1:6">
      <c r="A1026" s="67" t="s">
        <v>2168</v>
      </c>
      <c r="B1026" s="68" t="s">
        <v>2169</v>
      </c>
      <c r="C1026" s="69"/>
      <c r="D1026" s="69">
        <v>0</v>
      </c>
      <c r="E1026" s="69">
        <v>0</v>
      </c>
      <c r="F1026" s="69">
        <v>0</v>
      </c>
    </row>
    <row r="1027" hidden="1" customHeight="1" spans="1:6">
      <c r="A1027" s="67" t="s">
        <v>2170</v>
      </c>
      <c r="B1027" s="68" t="s">
        <v>2171</v>
      </c>
      <c r="C1027" s="69"/>
      <c r="D1027" s="69">
        <v>0</v>
      </c>
      <c r="E1027" s="69">
        <v>0</v>
      </c>
      <c r="F1027" s="69">
        <v>0</v>
      </c>
    </row>
    <row r="1028" hidden="1" customHeight="1" spans="1:6">
      <c r="A1028" s="67" t="s">
        <v>2172</v>
      </c>
      <c r="B1028" s="70" t="s">
        <v>375</v>
      </c>
      <c r="C1028" s="69"/>
      <c r="D1028" s="69">
        <v>0</v>
      </c>
      <c r="E1028" s="69">
        <v>0</v>
      </c>
      <c r="F1028" s="69">
        <v>0</v>
      </c>
    </row>
    <row r="1029" hidden="1" customHeight="1" spans="1:6">
      <c r="A1029" s="67" t="s">
        <v>2173</v>
      </c>
      <c r="B1029" s="70" t="s">
        <v>377</v>
      </c>
      <c r="C1029" s="69"/>
      <c r="D1029" s="69">
        <v>0</v>
      </c>
      <c r="E1029" s="69">
        <v>0</v>
      </c>
      <c r="F1029" s="69">
        <v>0</v>
      </c>
    </row>
    <row r="1030" hidden="1" customHeight="1" spans="1:6">
      <c r="A1030" s="67" t="s">
        <v>2174</v>
      </c>
      <c r="B1030" s="70" t="s">
        <v>379</v>
      </c>
      <c r="C1030" s="69"/>
      <c r="D1030" s="69">
        <v>0</v>
      </c>
      <c r="E1030" s="69">
        <v>0</v>
      </c>
      <c r="F1030" s="69">
        <v>0</v>
      </c>
    </row>
    <row r="1031" hidden="1" customHeight="1" spans="1:6">
      <c r="A1031" s="67" t="s">
        <v>2175</v>
      </c>
      <c r="B1031" s="70" t="s">
        <v>2176</v>
      </c>
      <c r="C1031" s="69"/>
      <c r="D1031" s="69">
        <v>0</v>
      </c>
      <c r="E1031" s="69">
        <v>0</v>
      </c>
      <c r="F1031" s="69">
        <v>0</v>
      </c>
    </row>
    <row r="1032" hidden="1" customHeight="1" spans="1:6">
      <c r="A1032" s="67" t="s">
        <v>2177</v>
      </c>
      <c r="B1032" s="70" t="s">
        <v>2178</v>
      </c>
      <c r="C1032" s="69"/>
      <c r="D1032" s="69">
        <v>0</v>
      </c>
      <c r="E1032" s="69">
        <v>0</v>
      </c>
      <c r="F1032" s="69">
        <v>0</v>
      </c>
    </row>
    <row r="1033" hidden="1" customHeight="1" spans="1:6">
      <c r="A1033" s="67" t="s">
        <v>2179</v>
      </c>
      <c r="B1033" s="70" t="s">
        <v>2180</v>
      </c>
      <c r="C1033" s="69"/>
      <c r="D1033" s="69">
        <v>0</v>
      </c>
      <c r="E1033" s="69">
        <v>0</v>
      </c>
      <c r="F1033" s="69">
        <v>0</v>
      </c>
    </row>
    <row r="1034" hidden="1" customHeight="1" spans="1:6">
      <c r="A1034" s="67" t="s">
        <v>2181</v>
      </c>
      <c r="B1034" s="70" t="s">
        <v>2182</v>
      </c>
      <c r="C1034" s="69"/>
      <c r="D1034" s="69">
        <v>0</v>
      </c>
      <c r="E1034" s="69">
        <v>0</v>
      </c>
      <c r="F1034" s="69">
        <v>0</v>
      </c>
    </row>
    <row r="1035" hidden="1" customHeight="1" spans="1:6">
      <c r="A1035" s="67" t="s">
        <v>2183</v>
      </c>
      <c r="B1035" s="70" t="s">
        <v>2184</v>
      </c>
      <c r="C1035" s="69"/>
      <c r="D1035" s="69">
        <v>0</v>
      </c>
      <c r="E1035" s="69">
        <v>0</v>
      </c>
      <c r="F1035" s="69">
        <v>0</v>
      </c>
    </row>
    <row r="1036" hidden="1" customHeight="1" spans="1:6">
      <c r="A1036" s="67" t="s">
        <v>2185</v>
      </c>
      <c r="B1036" s="70" t="s">
        <v>2186</v>
      </c>
      <c r="C1036" s="69"/>
      <c r="D1036" s="69">
        <v>0</v>
      </c>
      <c r="E1036" s="69">
        <v>0</v>
      </c>
      <c r="F1036" s="69">
        <v>0</v>
      </c>
    </row>
    <row r="1037" hidden="1" customHeight="1" spans="1:6">
      <c r="A1037" s="67" t="s">
        <v>2187</v>
      </c>
      <c r="B1037" s="68" t="s">
        <v>2188</v>
      </c>
      <c r="C1037" s="69"/>
      <c r="D1037" s="69">
        <v>0</v>
      </c>
      <c r="E1037" s="69">
        <v>0</v>
      </c>
      <c r="F1037" s="69">
        <v>0</v>
      </c>
    </row>
    <row r="1038" hidden="1" customHeight="1" spans="1:6">
      <c r="A1038" s="67" t="s">
        <v>2189</v>
      </c>
      <c r="B1038" s="70" t="s">
        <v>375</v>
      </c>
      <c r="C1038" s="69"/>
      <c r="D1038" s="69">
        <v>0</v>
      </c>
      <c r="E1038" s="69">
        <v>0</v>
      </c>
      <c r="F1038" s="69">
        <v>0</v>
      </c>
    </row>
    <row r="1039" hidden="1" customHeight="1" spans="1:6">
      <c r="A1039" s="67" t="s">
        <v>2190</v>
      </c>
      <c r="B1039" s="70" t="s">
        <v>377</v>
      </c>
      <c r="C1039" s="69"/>
      <c r="D1039" s="69">
        <v>0</v>
      </c>
      <c r="E1039" s="69">
        <v>0</v>
      </c>
      <c r="F1039" s="69">
        <v>0</v>
      </c>
    </row>
    <row r="1040" hidden="1" customHeight="1" spans="1:6">
      <c r="A1040" s="67" t="s">
        <v>2191</v>
      </c>
      <c r="B1040" s="70" t="s">
        <v>379</v>
      </c>
      <c r="C1040" s="69"/>
      <c r="D1040" s="69">
        <v>0</v>
      </c>
      <c r="E1040" s="69">
        <v>0</v>
      </c>
      <c r="F1040" s="69">
        <v>0</v>
      </c>
    </row>
    <row r="1041" hidden="1" customHeight="1" spans="1:6">
      <c r="A1041" s="67" t="s">
        <v>2192</v>
      </c>
      <c r="B1041" s="70" t="s">
        <v>2193</v>
      </c>
      <c r="C1041" s="69"/>
      <c r="D1041" s="69">
        <v>0</v>
      </c>
      <c r="E1041" s="69">
        <v>0</v>
      </c>
      <c r="F1041" s="69">
        <v>0</v>
      </c>
    </row>
    <row r="1042" hidden="1" customHeight="1" spans="1:6">
      <c r="A1042" s="67" t="s">
        <v>2194</v>
      </c>
      <c r="B1042" s="70" t="s">
        <v>2195</v>
      </c>
      <c r="C1042" s="69"/>
      <c r="D1042" s="69">
        <v>0</v>
      </c>
      <c r="E1042" s="69">
        <v>0</v>
      </c>
      <c r="F1042" s="69">
        <v>0</v>
      </c>
    </row>
    <row r="1043" hidden="1" customHeight="1" spans="1:6">
      <c r="A1043" s="67" t="s">
        <v>2196</v>
      </c>
      <c r="B1043" s="70" t="s">
        <v>2197</v>
      </c>
      <c r="C1043" s="69"/>
      <c r="D1043" s="69">
        <v>0</v>
      </c>
      <c r="E1043" s="69">
        <v>0</v>
      </c>
      <c r="F1043" s="69">
        <v>0</v>
      </c>
    </row>
    <row r="1044" hidden="1" customHeight="1" spans="1:6">
      <c r="A1044" s="67" t="s">
        <v>2198</v>
      </c>
      <c r="B1044" s="70" t="s">
        <v>2199</v>
      </c>
      <c r="C1044" s="69"/>
      <c r="D1044" s="69">
        <v>0</v>
      </c>
      <c r="E1044" s="69">
        <v>0</v>
      </c>
      <c r="F1044" s="69">
        <v>0</v>
      </c>
    </row>
    <row r="1045" hidden="1" customHeight="1" spans="1:6">
      <c r="A1045" s="67" t="s">
        <v>2200</v>
      </c>
      <c r="B1045" s="70" t="s">
        <v>2201</v>
      </c>
      <c r="C1045" s="69"/>
      <c r="D1045" s="69">
        <v>0</v>
      </c>
      <c r="E1045" s="69">
        <v>0</v>
      </c>
      <c r="F1045" s="69">
        <v>0</v>
      </c>
    </row>
    <row r="1046" hidden="1" customHeight="1" spans="1:6">
      <c r="A1046" s="67" t="s">
        <v>2202</v>
      </c>
      <c r="B1046" s="70" t="s">
        <v>2203</v>
      </c>
      <c r="C1046" s="69"/>
      <c r="D1046" s="69">
        <v>0</v>
      </c>
      <c r="E1046" s="69">
        <v>0</v>
      </c>
      <c r="F1046" s="69">
        <v>0</v>
      </c>
    </row>
    <row r="1047" hidden="1" customHeight="1" spans="1:6">
      <c r="A1047" s="67" t="s">
        <v>2204</v>
      </c>
      <c r="B1047" s="70" t="s">
        <v>2205</v>
      </c>
      <c r="C1047" s="69"/>
      <c r="D1047" s="69">
        <v>0</v>
      </c>
      <c r="E1047" s="69">
        <v>0</v>
      </c>
      <c r="F1047" s="69">
        <v>0</v>
      </c>
    </row>
    <row r="1048" hidden="1" customHeight="1" spans="1:6">
      <c r="A1048" s="67" t="s">
        <v>2206</v>
      </c>
      <c r="B1048" s="70" t="s">
        <v>2207</v>
      </c>
      <c r="C1048" s="69"/>
      <c r="D1048" s="69">
        <v>0</v>
      </c>
      <c r="E1048" s="69">
        <v>0</v>
      </c>
      <c r="F1048" s="69">
        <v>0</v>
      </c>
    </row>
    <row r="1049" hidden="1" customHeight="1" spans="1:6">
      <c r="A1049" s="67" t="s">
        <v>2208</v>
      </c>
      <c r="B1049" s="70" t="s">
        <v>2209</v>
      </c>
      <c r="C1049" s="69"/>
      <c r="D1049" s="69">
        <v>0</v>
      </c>
      <c r="E1049" s="69">
        <v>0</v>
      </c>
      <c r="F1049" s="69">
        <v>0</v>
      </c>
    </row>
    <row r="1050" hidden="1" customHeight="1" spans="1:6">
      <c r="A1050" s="67" t="s">
        <v>2210</v>
      </c>
      <c r="B1050" s="70" t="s">
        <v>2211</v>
      </c>
      <c r="C1050" s="69"/>
      <c r="D1050" s="69">
        <v>0</v>
      </c>
      <c r="E1050" s="69">
        <v>0</v>
      </c>
      <c r="F1050" s="69">
        <v>0</v>
      </c>
    </row>
    <row r="1051" hidden="1" customHeight="1" spans="1:6">
      <c r="A1051" s="67" t="s">
        <v>2212</v>
      </c>
      <c r="B1051" s="70" t="s">
        <v>2213</v>
      </c>
      <c r="C1051" s="69"/>
      <c r="D1051" s="69">
        <v>0</v>
      </c>
      <c r="E1051" s="69">
        <v>0</v>
      </c>
      <c r="F1051" s="69">
        <v>0</v>
      </c>
    </row>
    <row r="1052" hidden="1" customHeight="1" spans="1:6">
      <c r="A1052" s="67" t="s">
        <v>2214</v>
      </c>
      <c r="B1052" s="70" t="s">
        <v>2215</v>
      </c>
      <c r="C1052" s="69"/>
      <c r="D1052" s="69">
        <v>0</v>
      </c>
      <c r="E1052" s="69">
        <v>0</v>
      </c>
      <c r="F1052" s="69">
        <v>0</v>
      </c>
    </row>
    <row r="1053" hidden="1" customHeight="1" spans="1:6">
      <c r="A1053" s="67" t="s">
        <v>2216</v>
      </c>
      <c r="B1053" s="68" t="s">
        <v>2217</v>
      </c>
      <c r="C1053" s="69"/>
      <c r="D1053" s="69">
        <v>0</v>
      </c>
      <c r="E1053" s="69">
        <v>0</v>
      </c>
      <c r="F1053" s="69">
        <v>0</v>
      </c>
    </row>
    <row r="1054" hidden="1" customHeight="1" spans="1:6">
      <c r="A1054" s="67" t="s">
        <v>2218</v>
      </c>
      <c r="B1054" s="70" t="s">
        <v>375</v>
      </c>
      <c r="C1054" s="69"/>
      <c r="D1054" s="69">
        <v>0</v>
      </c>
      <c r="E1054" s="69">
        <v>0</v>
      </c>
      <c r="F1054" s="69">
        <v>0</v>
      </c>
    </row>
    <row r="1055" hidden="1" customHeight="1" spans="1:6">
      <c r="A1055" s="67" t="s">
        <v>2219</v>
      </c>
      <c r="B1055" s="70" t="s">
        <v>377</v>
      </c>
      <c r="C1055" s="69"/>
      <c r="D1055" s="69">
        <v>0</v>
      </c>
      <c r="E1055" s="69">
        <v>0</v>
      </c>
      <c r="F1055" s="69">
        <v>0</v>
      </c>
    </row>
    <row r="1056" hidden="1" customHeight="1" spans="1:6">
      <c r="A1056" s="67" t="s">
        <v>2220</v>
      </c>
      <c r="B1056" s="70" t="s">
        <v>379</v>
      </c>
      <c r="C1056" s="69"/>
      <c r="D1056" s="69">
        <v>0</v>
      </c>
      <c r="E1056" s="69">
        <v>0</v>
      </c>
      <c r="F1056" s="69">
        <v>0</v>
      </c>
    </row>
    <row r="1057" hidden="1" customHeight="1" spans="1:6">
      <c r="A1057" s="67" t="s">
        <v>2221</v>
      </c>
      <c r="B1057" s="70" t="s">
        <v>2222</v>
      </c>
      <c r="C1057" s="69"/>
      <c r="D1057" s="69">
        <v>0</v>
      </c>
      <c r="E1057" s="69">
        <v>0</v>
      </c>
      <c r="F1057" s="69">
        <v>0</v>
      </c>
    </row>
    <row r="1058" hidden="1" customHeight="1" spans="1:6">
      <c r="A1058" s="67" t="s">
        <v>2223</v>
      </c>
      <c r="B1058" s="68" t="s">
        <v>2224</v>
      </c>
      <c r="C1058" s="69"/>
      <c r="D1058" s="69">
        <v>0</v>
      </c>
      <c r="E1058" s="69">
        <v>0</v>
      </c>
      <c r="F1058" s="69">
        <v>0</v>
      </c>
    </row>
    <row r="1059" hidden="1" customHeight="1" spans="1:6">
      <c r="A1059" s="67" t="s">
        <v>2225</v>
      </c>
      <c r="B1059" s="70" t="s">
        <v>375</v>
      </c>
      <c r="C1059" s="69"/>
      <c r="D1059" s="69">
        <v>0</v>
      </c>
      <c r="E1059" s="69">
        <v>0</v>
      </c>
      <c r="F1059" s="69">
        <v>0</v>
      </c>
    </row>
    <row r="1060" hidden="1" customHeight="1" spans="1:6">
      <c r="A1060" s="67" t="s">
        <v>2226</v>
      </c>
      <c r="B1060" s="70" t="s">
        <v>377</v>
      </c>
      <c r="C1060" s="69"/>
      <c r="D1060" s="69">
        <v>0</v>
      </c>
      <c r="E1060" s="69">
        <v>0</v>
      </c>
      <c r="F1060" s="69">
        <v>0</v>
      </c>
    </row>
    <row r="1061" hidden="1" customHeight="1" spans="1:6">
      <c r="A1061" s="67" t="s">
        <v>2227</v>
      </c>
      <c r="B1061" s="70" t="s">
        <v>379</v>
      </c>
      <c r="C1061" s="69"/>
      <c r="D1061" s="69">
        <v>0</v>
      </c>
      <c r="E1061" s="69">
        <v>0</v>
      </c>
      <c r="F1061" s="69">
        <v>0</v>
      </c>
    </row>
    <row r="1062" hidden="1" customHeight="1" spans="1:6">
      <c r="A1062" s="67" t="s">
        <v>2228</v>
      </c>
      <c r="B1062" s="70" t="s">
        <v>2229</v>
      </c>
      <c r="C1062" s="69"/>
      <c r="D1062" s="69">
        <v>0</v>
      </c>
      <c r="E1062" s="69">
        <v>0</v>
      </c>
      <c r="F1062" s="69">
        <v>0</v>
      </c>
    </row>
    <row r="1063" hidden="1" customHeight="1" spans="1:6">
      <c r="A1063" s="67" t="s">
        <v>2230</v>
      </c>
      <c r="B1063" s="70" t="s">
        <v>2231</v>
      </c>
      <c r="C1063" s="69"/>
      <c r="D1063" s="69">
        <v>0</v>
      </c>
      <c r="E1063" s="69">
        <v>0</v>
      </c>
      <c r="F1063" s="69">
        <v>0</v>
      </c>
    </row>
    <row r="1064" hidden="1" customHeight="1" spans="1:6">
      <c r="A1064" s="67" t="s">
        <v>2232</v>
      </c>
      <c r="B1064" s="70" t="s">
        <v>2233</v>
      </c>
      <c r="C1064" s="69"/>
      <c r="D1064" s="69">
        <v>0</v>
      </c>
      <c r="E1064" s="69">
        <v>0</v>
      </c>
      <c r="F1064" s="69">
        <v>0</v>
      </c>
    </row>
    <row r="1065" hidden="1" customHeight="1" spans="1:6">
      <c r="A1065" s="67" t="s">
        <v>2234</v>
      </c>
      <c r="B1065" s="70" t="s">
        <v>2235</v>
      </c>
      <c r="C1065" s="69"/>
      <c r="D1065" s="69">
        <v>0</v>
      </c>
      <c r="E1065" s="69">
        <v>0</v>
      </c>
      <c r="F1065" s="69">
        <v>0</v>
      </c>
    </row>
    <row r="1066" hidden="1" customHeight="1" spans="1:6">
      <c r="A1066" s="67" t="s">
        <v>2236</v>
      </c>
      <c r="B1066" s="70" t="s">
        <v>2237</v>
      </c>
      <c r="C1066" s="69"/>
      <c r="D1066" s="69">
        <v>0</v>
      </c>
      <c r="E1066" s="69">
        <v>0</v>
      </c>
      <c r="F1066" s="69">
        <v>0</v>
      </c>
    </row>
    <row r="1067" hidden="1" customHeight="1" spans="1:6">
      <c r="A1067" s="67" t="s">
        <v>2238</v>
      </c>
      <c r="B1067" s="70" t="s">
        <v>393</v>
      </c>
      <c r="C1067" s="69"/>
      <c r="D1067" s="69">
        <v>0</v>
      </c>
      <c r="E1067" s="69">
        <v>0</v>
      </c>
      <c r="F1067" s="69">
        <v>0</v>
      </c>
    </row>
    <row r="1068" hidden="1" customHeight="1" spans="1:6">
      <c r="A1068" s="67" t="s">
        <v>2239</v>
      </c>
      <c r="B1068" s="70" t="s">
        <v>2240</v>
      </c>
      <c r="C1068" s="69"/>
      <c r="D1068" s="69">
        <v>0</v>
      </c>
      <c r="E1068" s="69">
        <v>0</v>
      </c>
      <c r="F1068" s="69">
        <v>0</v>
      </c>
    </row>
    <row r="1069" hidden="1" customHeight="1" spans="1:6">
      <c r="A1069" s="67" t="s">
        <v>2241</v>
      </c>
      <c r="B1069" s="68" t="s">
        <v>2242</v>
      </c>
      <c r="C1069" s="158"/>
      <c r="D1069" s="158">
        <v>0</v>
      </c>
      <c r="E1069" s="158">
        <v>0</v>
      </c>
      <c r="F1069" s="158">
        <v>0</v>
      </c>
    </row>
    <row r="1070" hidden="1" customHeight="1" spans="1:6">
      <c r="A1070" s="67" t="s">
        <v>2243</v>
      </c>
      <c r="B1070" s="70" t="s">
        <v>375</v>
      </c>
      <c r="C1070" s="69"/>
      <c r="D1070" s="69">
        <v>0</v>
      </c>
      <c r="E1070" s="69">
        <v>0</v>
      </c>
      <c r="F1070" s="69">
        <v>0</v>
      </c>
    </row>
    <row r="1071" hidden="1" customHeight="1" spans="1:6">
      <c r="A1071" s="67" t="s">
        <v>2244</v>
      </c>
      <c r="B1071" s="70" t="s">
        <v>377</v>
      </c>
      <c r="C1071" s="69"/>
      <c r="D1071" s="69">
        <v>0</v>
      </c>
      <c r="E1071" s="69">
        <v>0</v>
      </c>
      <c r="F1071" s="69">
        <v>0</v>
      </c>
    </row>
    <row r="1072" hidden="1" customHeight="1" spans="1:6">
      <c r="A1072" s="67" t="s">
        <v>2245</v>
      </c>
      <c r="B1072" s="70" t="s">
        <v>379</v>
      </c>
      <c r="C1072" s="69"/>
      <c r="D1072" s="69">
        <v>0</v>
      </c>
      <c r="E1072" s="69">
        <v>0</v>
      </c>
      <c r="F1072" s="69">
        <v>0</v>
      </c>
    </row>
    <row r="1073" hidden="1" customHeight="1" spans="1:6">
      <c r="A1073" s="67" t="s">
        <v>2246</v>
      </c>
      <c r="B1073" s="70" t="s">
        <v>2247</v>
      </c>
      <c r="C1073" s="69"/>
      <c r="D1073" s="69">
        <v>0</v>
      </c>
      <c r="E1073" s="69">
        <v>0</v>
      </c>
      <c r="F1073" s="69">
        <v>0</v>
      </c>
    </row>
    <row r="1074" hidden="1" customHeight="1" spans="1:6">
      <c r="A1074" s="67" t="s">
        <v>2248</v>
      </c>
      <c r="B1074" s="70" t="s">
        <v>2249</v>
      </c>
      <c r="C1074" s="69"/>
      <c r="D1074" s="69">
        <v>0</v>
      </c>
      <c r="E1074" s="69">
        <v>0</v>
      </c>
      <c r="F1074" s="69">
        <v>0</v>
      </c>
    </row>
    <row r="1075" hidden="1" customHeight="1" spans="1:6">
      <c r="A1075" s="67" t="s">
        <v>2250</v>
      </c>
      <c r="B1075" s="70" t="s">
        <v>2251</v>
      </c>
      <c r="C1075" s="69"/>
      <c r="D1075" s="69">
        <v>0</v>
      </c>
      <c r="E1075" s="69">
        <v>0</v>
      </c>
      <c r="F1075" s="69">
        <v>0</v>
      </c>
    </row>
    <row r="1076" hidden="1" customHeight="1" spans="1:6">
      <c r="A1076" s="67" t="s">
        <v>2252</v>
      </c>
      <c r="B1076" s="68" t="s">
        <v>2253</v>
      </c>
      <c r="C1076" s="69"/>
      <c r="D1076" s="69">
        <v>0</v>
      </c>
      <c r="E1076" s="69">
        <v>0</v>
      </c>
      <c r="F1076" s="69">
        <v>0</v>
      </c>
    </row>
    <row r="1077" hidden="1" customHeight="1" spans="1:6">
      <c r="A1077" s="67" t="s">
        <v>2254</v>
      </c>
      <c r="B1077" s="70" t="s">
        <v>375</v>
      </c>
      <c r="C1077" s="69"/>
      <c r="D1077" s="69">
        <v>0</v>
      </c>
      <c r="E1077" s="69">
        <v>0</v>
      </c>
      <c r="F1077" s="69">
        <v>0</v>
      </c>
    </row>
    <row r="1078" hidden="1" customHeight="1" spans="1:6">
      <c r="A1078" s="67" t="s">
        <v>2255</v>
      </c>
      <c r="B1078" s="70" t="s">
        <v>377</v>
      </c>
      <c r="C1078" s="69"/>
      <c r="D1078" s="69">
        <v>0</v>
      </c>
      <c r="E1078" s="69">
        <v>0</v>
      </c>
      <c r="F1078" s="69">
        <v>0</v>
      </c>
    </row>
    <row r="1079" hidden="1" customHeight="1" spans="1:6">
      <c r="A1079" s="67" t="s">
        <v>2256</v>
      </c>
      <c r="B1079" s="70" t="s">
        <v>379</v>
      </c>
      <c r="C1079" s="69"/>
      <c r="D1079" s="69">
        <v>0</v>
      </c>
      <c r="E1079" s="69">
        <v>0</v>
      </c>
      <c r="F1079" s="69">
        <v>0</v>
      </c>
    </row>
    <row r="1080" hidden="1" customHeight="1" spans="1:6">
      <c r="A1080" s="67" t="s">
        <v>2257</v>
      </c>
      <c r="B1080" s="70" t="s">
        <v>2258</v>
      </c>
      <c r="C1080" s="69"/>
      <c r="D1080" s="69">
        <v>0</v>
      </c>
      <c r="E1080" s="69">
        <v>0</v>
      </c>
      <c r="F1080" s="69">
        <v>0</v>
      </c>
    </row>
    <row r="1081" hidden="1" customHeight="1" spans="1:6">
      <c r="A1081" s="67" t="s">
        <v>2259</v>
      </c>
      <c r="B1081" s="70" t="s">
        <v>2260</v>
      </c>
      <c r="C1081" s="69"/>
      <c r="D1081" s="69">
        <v>0</v>
      </c>
      <c r="E1081" s="69">
        <v>0</v>
      </c>
      <c r="F1081" s="69">
        <v>0</v>
      </c>
    </row>
    <row r="1082" hidden="1" customHeight="1" spans="1:6">
      <c r="A1082" s="67" t="s">
        <v>2261</v>
      </c>
      <c r="B1082" s="70" t="s">
        <v>2262</v>
      </c>
      <c r="C1082" s="69"/>
      <c r="D1082" s="69">
        <v>0</v>
      </c>
      <c r="E1082" s="69">
        <v>0</v>
      </c>
      <c r="F1082" s="69">
        <v>0</v>
      </c>
    </row>
    <row r="1083" hidden="1" customHeight="1" spans="1:6">
      <c r="A1083" s="67" t="s">
        <v>2263</v>
      </c>
      <c r="B1083" s="70" t="s">
        <v>2264</v>
      </c>
      <c r="C1083" s="69"/>
      <c r="D1083" s="69">
        <v>0</v>
      </c>
      <c r="E1083" s="69">
        <v>0</v>
      </c>
      <c r="F1083" s="69">
        <v>0</v>
      </c>
    </row>
    <row r="1084" hidden="1" customHeight="1" spans="1:6">
      <c r="A1084" s="67" t="s">
        <v>2265</v>
      </c>
      <c r="B1084" s="68" t="s">
        <v>2266</v>
      </c>
      <c r="C1084" s="69"/>
      <c r="D1084" s="69">
        <v>0</v>
      </c>
      <c r="E1084" s="69">
        <v>0</v>
      </c>
      <c r="F1084" s="69">
        <v>0</v>
      </c>
    </row>
    <row r="1085" hidden="1" customHeight="1" spans="1:6">
      <c r="A1085" s="67" t="s">
        <v>2267</v>
      </c>
      <c r="B1085" s="70" t="s">
        <v>2268</v>
      </c>
      <c r="C1085" s="69"/>
      <c r="D1085" s="69">
        <v>0</v>
      </c>
      <c r="E1085" s="69">
        <v>0</v>
      </c>
      <c r="F1085" s="69">
        <v>0</v>
      </c>
    </row>
    <row r="1086" hidden="1" customHeight="1" spans="1:6">
      <c r="A1086" s="67" t="s">
        <v>2269</v>
      </c>
      <c r="B1086" s="70" t="s">
        <v>2270</v>
      </c>
      <c r="C1086" s="69"/>
      <c r="D1086" s="69">
        <v>0</v>
      </c>
      <c r="E1086" s="69">
        <v>0</v>
      </c>
      <c r="F1086" s="69">
        <v>0</v>
      </c>
    </row>
    <row r="1087" hidden="1" customHeight="1" spans="1:6">
      <c r="A1087" s="67" t="s">
        <v>2271</v>
      </c>
      <c r="B1087" s="70" t="s">
        <v>2272</v>
      </c>
      <c r="C1087" s="69"/>
      <c r="D1087" s="69">
        <v>0</v>
      </c>
      <c r="E1087" s="69">
        <v>0</v>
      </c>
      <c r="F1087" s="69">
        <v>0</v>
      </c>
    </row>
    <row r="1088" hidden="1" customHeight="1" spans="1:6">
      <c r="A1088" s="67" t="s">
        <v>2273</v>
      </c>
      <c r="B1088" s="70" t="s">
        <v>2274</v>
      </c>
      <c r="C1088" s="69"/>
      <c r="D1088" s="69">
        <v>0</v>
      </c>
      <c r="E1088" s="69">
        <v>0</v>
      </c>
      <c r="F1088" s="69">
        <v>0</v>
      </c>
    </row>
    <row r="1089" hidden="1" customHeight="1" spans="1:6">
      <c r="A1089" s="67" t="s">
        <v>2275</v>
      </c>
      <c r="B1089" s="70" t="s">
        <v>2276</v>
      </c>
      <c r="C1089" s="69"/>
      <c r="D1089" s="69">
        <v>0</v>
      </c>
      <c r="E1089" s="69">
        <v>0</v>
      </c>
      <c r="F1089" s="69">
        <v>0</v>
      </c>
    </row>
    <row r="1090" hidden="1" customHeight="1" spans="1:6">
      <c r="A1090" s="67" t="s">
        <v>2277</v>
      </c>
      <c r="B1090" s="68" t="s">
        <v>2278</v>
      </c>
      <c r="C1090" s="69"/>
      <c r="D1090" s="69">
        <v>0</v>
      </c>
      <c r="E1090" s="69">
        <v>0</v>
      </c>
      <c r="F1090" s="69">
        <v>0</v>
      </c>
    </row>
    <row r="1091" hidden="1" customHeight="1" spans="1:6">
      <c r="A1091" s="67" t="s">
        <v>2279</v>
      </c>
      <c r="B1091" s="68" t="s">
        <v>2280</v>
      </c>
      <c r="C1091" s="69"/>
      <c r="D1091" s="69">
        <v>0</v>
      </c>
      <c r="E1091" s="69">
        <v>0</v>
      </c>
      <c r="F1091" s="69">
        <v>0</v>
      </c>
    </row>
    <row r="1092" hidden="1" customHeight="1" spans="1:6">
      <c r="A1092" s="67" t="s">
        <v>2281</v>
      </c>
      <c r="B1092" s="70" t="s">
        <v>375</v>
      </c>
      <c r="C1092" s="69"/>
      <c r="D1092" s="69">
        <v>0</v>
      </c>
      <c r="E1092" s="69">
        <v>0</v>
      </c>
      <c r="F1092" s="69">
        <v>0</v>
      </c>
    </row>
    <row r="1093" hidden="1" customHeight="1" spans="1:6">
      <c r="A1093" s="67" t="s">
        <v>2282</v>
      </c>
      <c r="B1093" s="70" t="s">
        <v>377</v>
      </c>
      <c r="C1093" s="69"/>
      <c r="D1093" s="69">
        <v>0</v>
      </c>
      <c r="E1093" s="69">
        <v>0</v>
      </c>
      <c r="F1093" s="69">
        <v>0</v>
      </c>
    </row>
    <row r="1094" hidden="1" customHeight="1" spans="1:6">
      <c r="A1094" s="67" t="s">
        <v>2283</v>
      </c>
      <c r="B1094" s="70" t="s">
        <v>379</v>
      </c>
      <c r="C1094" s="69"/>
      <c r="D1094" s="69">
        <v>0</v>
      </c>
      <c r="E1094" s="69">
        <v>0</v>
      </c>
      <c r="F1094" s="69">
        <v>0</v>
      </c>
    </row>
    <row r="1095" hidden="1" customHeight="1" spans="1:6">
      <c r="A1095" s="67" t="s">
        <v>2284</v>
      </c>
      <c r="B1095" s="70" t="s">
        <v>2285</v>
      </c>
      <c r="C1095" s="69"/>
      <c r="D1095" s="69">
        <v>0</v>
      </c>
      <c r="E1095" s="69">
        <v>0</v>
      </c>
      <c r="F1095" s="69">
        <v>0</v>
      </c>
    </row>
    <row r="1096" hidden="1" customHeight="1" spans="1:6">
      <c r="A1096" s="67" t="s">
        <v>2286</v>
      </c>
      <c r="B1096" s="70" t="s">
        <v>2287</v>
      </c>
      <c r="C1096" s="69"/>
      <c r="D1096" s="69">
        <v>0</v>
      </c>
      <c r="E1096" s="69">
        <v>0</v>
      </c>
      <c r="F1096" s="69">
        <v>0</v>
      </c>
    </row>
    <row r="1097" hidden="1" customHeight="1" spans="1:6">
      <c r="A1097" s="67" t="s">
        <v>2288</v>
      </c>
      <c r="B1097" s="70" t="s">
        <v>2289</v>
      </c>
      <c r="C1097" s="69"/>
      <c r="D1097" s="69">
        <v>0</v>
      </c>
      <c r="E1097" s="69">
        <v>0</v>
      </c>
      <c r="F1097" s="69">
        <v>0</v>
      </c>
    </row>
    <row r="1098" hidden="1" customHeight="1" spans="1:6">
      <c r="A1098" s="67" t="s">
        <v>2290</v>
      </c>
      <c r="B1098" s="70" t="s">
        <v>2291</v>
      </c>
      <c r="C1098" s="69"/>
      <c r="D1098" s="69">
        <v>0</v>
      </c>
      <c r="E1098" s="69">
        <v>0</v>
      </c>
      <c r="F1098" s="69">
        <v>0</v>
      </c>
    </row>
    <row r="1099" hidden="1" customHeight="1" spans="1:6">
      <c r="A1099" s="67" t="s">
        <v>2292</v>
      </c>
      <c r="B1099" s="70" t="s">
        <v>393</v>
      </c>
      <c r="C1099" s="69"/>
      <c r="D1099" s="69">
        <v>0</v>
      </c>
      <c r="E1099" s="69">
        <v>0</v>
      </c>
      <c r="F1099" s="69">
        <v>0</v>
      </c>
    </row>
    <row r="1100" hidden="1" customHeight="1" spans="1:6">
      <c r="A1100" s="67" t="s">
        <v>2293</v>
      </c>
      <c r="B1100" s="70" t="s">
        <v>2294</v>
      </c>
      <c r="C1100" s="69"/>
      <c r="D1100" s="69">
        <v>0</v>
      </c>
      <c r="E1100" s="69">
        <v>0</v>
      </c>
      <c r="F1100" s="69">
        <v>0</v>
      </c>
    </row>
    <row r="1101" hidden="1" customHeight="1" spans="1:6">
      <c r="A1101" s="67" t="s">
        <v>2295</v>
      </c>
      <c r="B1101" s="68" t="s">
        <v>2296</v>
      </c>
      <c r="C1101" s="69"/>
      <c r="D1101" s="69">
        <v>0</v>
      </c>
      <c r="E1101" s="69">
        <v>0</v>
      </c>
      <c r="F1101" s="69">
        <v>0</v>
      </c>
    </row>
    <row r="1102" hidden="1" customHeight="1" spans="1:6">
      <c r="A1102" s="67" t="s">
        <v>2297</v>
      </c>
      <c r="B1102" s="70" t="s">
        <v>375</v>
      </c>
      <c r="C1102" s="69"/>
      <c r="D1102" s="69">
        <v>0</v>
      </c>
      <c r="E1102" s="69">
        <v>0</v>
      </c>
      <c r="F1102" s="69">
        <v>0</v>
      </c>
    </row>
    <row r="1103" hidden="1" customHeight="1" spans="1:6">
      <c r="A1103" s="67" t="s">
        <v>2298</v>
      </c>
      <c r="B1103" s="70" t="s">
        <v>377</v>
      </c>
      <c r="C1103" s="69"/>
      <c r="D1103" s="69">
        <v>0</v>
      </c>
      <c r="E1103" s="69">
        <v>0</v>
      </c>
      <c r="F1103" s="69">
        <v>0</v>
      </c>
    </row>
    <row r="1104" hidden="1" customHeight="1" spans="1:6">
      <c r="A1104" s="67" t="s">
        <v>2299</v>
      </c>
      <c r="B1104" s="70" t="s">
        <v>379</v>
      </c>
      <c r="C1104" s="69"/>
      <c r="D1104" s="69">
        <v>0</v>
      </c>
      <c r="E1104" s="69">
        <v>0</v>
      </c>
      <c r="F1104" s="69">
        <v>0</v>
      </c>
    </row>
    <row r="1105" hidden="1" customHeight="1" spans="1:6">
      <c r="A1105" s="67" t="s">
        <v>2300</v>
      </c>
      <c r="B1105" s="70" t="s">
        <v>2301</v>
      </c>
      <c r="C1105" s="69"/>
      <c r="D1105" s="69">
        <v>0</v>
      </c>
      <c r="E1105" s="69">
        <v>0</v>
      </c>
      <c r="F1105" s="69">
        <v>0</v>
      </c>
    </row>
    <row r="1106" hidden="1" customHeight="1" spans="1:6">
      <c r="A1106" s="67" t="s">
        <v>2302</v>
      </c>
      <c r="B1106" s="70" t="s">
        <v>2303</v>
      </c>
      <c r="C1106" s="69"/>
      <c r="D1106" s="69">
        <v>0</v>
      </c>
      <c r="E1106" s="69">
        <v>0</v>
      </c>
      <c r="F1106" s="69">
        <v>0</v>
      </c>
    </row>
    <row r="1107" hidden="1" customHeight="1" spans="1:6">
      <c r="A1107" s="67" t="s">
        <v>2304</v>
      </c>
      <c r="B1107" s="68" t="s">
        <v>2305</v>
      </c>
      <c r="C1107" s="69"/>
      <c r="D1107" s="69">
        <v>0</v>
      </c>
      <c r="E1107" s="69">
        <v>0</v>
      </c>
      <c r="F1107" s="69">
        <v>0</v>
      </c>
    </row>
    <row r="1108" hidden="1" customHeight="1" spans="1:6">
      <c r="A1108" s="67" t="s">
        <v>2306</v>
      </c>
      <c r="B1108" s="70" t="s">
        <v>2307</v>
      </c>
      <c r="C1108" s="69"/>
      <c r="D1108" s="69">
        <v>0</v>
      </c>
      <c r="E1108" s="69">
        <v>0</v>
      </c>
      <c r="F1108" s="69">
        <v>0</v>
      </c>
    </row>
    <row r="1109" hidden="1" customHeight="1" spans="1:6">
      <c r="A1109" s="67" t="s">
        <v>2308</v>
      </c>
      <c r="B1109" s="70" t="s">
        <v>2309</v>
      </c>
      <c r="C1109" s="69"/>
      <c r="D1109" s="69">
        <v>0</v>
      </c>
      <c r="E1109" s="69">
        <v>0</v>
      </c>
      <c r="F1109" s="69">
        <v>0</v>
      </c>
    </row>
    <row r="1110" hidden="1" customHeight="1" spans="1:6">
      <c r="A1110" s="67" t="s">
        <v>2310</v>
      </c>
      <c r="B1110" s="68" t="s">
        <v>2311</v>
      </c>
      <c r="C1110" s="69"/>
      <c r="D1110" s="69">
        <v>0</v>
      </c>
      <c r="E1110" s="69">
        <v>0</v>
      </c>
      <c r="F1110" s="69">
        <v>0</v>
      </c>
    </row>
    <row r="1111" hidden="1" customHeight="1" spans="1:6">
      <c r="A1111" s="67" t="s">
        <v>2312</v>
      </c>
      <c r="B1111" s="68" t="s">
        <v>2313</v>
      </c>
      <c r="C1111" s="69"/>
      <c r="D1111" s="69">
        <v>0</v>
      </c>
      <c r="E1111" s="69">
        <v>0</v>
      </c>
      <c r="F1111" s="69">
        <v>0</v>
      </c>
    </row>
    <row r="1112" hidden="1" customHeight="1" spans="1:6">
      <c r="A1112" s="67" t="s">
        <v>2314</v>
      </c>
      <c r="B1112" s="70" t="s">
        <v>375</v>
      </c>
      <c r="C1112" s="69"/>
      <c r="D1112" s="69">
        <v>0</v>
      </c>
      <c r="E1112" s="69">
        <v>0</v>
      </c>
      <c r="F1112" s="69">
        <v>0</v>
      </c>
    </row>
    <row r="1113" hidden="1" customHeight="1" spans="1:6">
      <c r="A1113" s="67" t="s">
        <v>2315</v>
      </c>
      <c r="B1113" s="70" t="s">
        <v>377</v>
      </c>
      <c r="C1113" s="69"/>
      <c r="D1113" s="69">
        <v>0</v>
      </c>
      <c r="E1113" s="69">
        <v>0</v>
      </c>
      <c r="F1113" s="69">
        <v>0</v>
      </c>
    </row>
    <row r="1114" hidden="1" customHeight="1" spans="1:6">
      <c r="A1114" s="67" t="s">
        <v>2316</v>
      </c>
      <c r="B1114" s="70" t="s">
        <v>379</v>
      </c>
      <c r="C1114" s="69"/>
      <c r="D1114" s="69">
        <v>0</v>
      </c>
      <c r="E1114" s="69">
        <v>0</v>
      </c>
      <c r="F1114" s="69">
        <v>0</v>
      </c>
    </row>
    <row r="1115" hidden="1" customHeight="1" spans="1:6">
      <c r="A1115" s="67" t="s">
        <v>2317</v>
      </c>
      <c r="B1115" s="70" t="s">
        <v>2318</v>
      </c>
      <c r="C1115" s="69"/>
      <c r="D1115" s="69">
        <v>0</v>
      </c>
      <c r="E1115" s="69">
        <v>0</v>
      </c>
      <c r="F1115" s="69">
        <v>0</v>
      </c>
    </row>
    <row r="1116" hidden="1" customHeight="1" spans="1:6">
      <c r="A1116" s="67" t="s">
        <v>2319</v>
      </c>
      <c r="B1116" s="70" t="s">
        <v>393</v>
      </c>
      <c r="C1116" s="69"/>
      <c r="D1116" s="69">
        <v>0</v>
      </c>
      <c r="E1116" s="69">
        <v>0</v>
      </c>
      <c r="F1116" s="69">
        <v>0</v>
      </c>
    </row>
    <row r="1117" hidden="1" customHeight="1" spans="1:6">
      <c r="A1117" s="67" t="s">
        <v>2320</v>
      </c>
      <c r="B1117" s="70" t="s">
        <v>2321</v>
      </c>
      <c r="C1117" s="69"/>
      <c r="D1117" s="69">
        <v>0</v>
      </c>
      <c r="E1117" s="69">
        <v>0</v>
      </c>
      <c r="F1117" s="69">
        <v>0</v>
      </c>
    </row>
    <row r="1118" hidden="1" customHeight="1" spans="1:6">
      <c r="A1118" s="67" t="s">
        <v>2322</v>
      </c>
      <c r="B1118" s="68" t="s">
        <v>2323</v>
      </c>
      <c r="C1118" s="69"/>
      <c r="D1118" s="69">
        <v>0</v>
      </c>
      <c r="E1118" s="69">
        <v>0</v>
      </c>
      <c r="F1118" s="69">
        <v>0</v>
      </c>
    </row>
    <row r="1119" hidden="1" customHeight="1" spans="1:6">
      <c r="A1119" s="67" t="s">
        <v>2324</v>
      </c>
      <c r="B1119" s="70" t="s">
        <v>2325</v>
      </c>
      <c r="C1119" s="69"/>
      <c r="D1119" s="69">
        <v>0</v>
      </c>
      <c r="E1119" s="69">
        <v>0</v>
      </c>
      <c r="F1119" s="69">
        <v>0</v>
      </c>
    </row>
    <row r="1120" hidden="1" customHeight="1" spans="1:6">
      <c r="A1120" s="67" t="s">
        <v>2326</v>
      </c>
      <c r="B1120" s="70" t="s">
        <v>2327</v>
      </c>
      <c r="C1120" s="69"/>
      <c r="D1120" s="69">
        <v>0</v>
      </c>
      <c r="E1120" s="69">
        <v>0</v>
      </c>
      <c r="F1120" s="69">
        <v>0</v>
      </c>
    </row>
    <row r="1121" hidden="1" customHeight="1" spans="1:6">
      <c r="A1121" s="67" t="s">
        <v>2328</v>
      </c>
      <c r="B1121" s="70" t="s">
        <v>2329</v>
      </c>
      <c r="C1121" s="69"/>
      <c r="D1121" s="69">
        <v>0</v>
      </c>
      <c r="E1121" s="69">
        <v>0</v>
      </c>
      <c r="F1121" s="69">
        <v>0</v>
      </c>
    </row>
    <row r="1122" hidden="1" customHeight="1" spans="1:6">
      <c r="A1122" s="67" t="s">
        <v>2330</v>
      </c>
      <c r="B1122" s="70" t="s">
        <v>2331</v>
      </c>
      <c r="C1122" s="69"/>
      <c r="D1122" s="69">
        <v>0</v>
      </c>
      <c r="E1122" s="69">
        <v>0</v>
      </c>
      <c r="F1122" s="69">
        <v>0</v>
      </c>
    </row>
    <row r="1123" hidden="1" customHeight="1" spans="1:6">
      <c r="A1123" s="67" t="s">
        <v>2332</v>
      </c>
      <c r="B1123" s="70" t="s">
        <v>2333</v>
      </c>
      <c r="C1123" s="69"/>
      <c r="D1123" s="69">
        <v>0</v>
      </c>
      <c r="E1123" s="69">
        <v>0</v>
      </c>
      <c r="F1123" s="69">
        <v>0</v>
      </c>
    </row>
    <row r="1124" hidden="1" customHeight="1" spans="1:6">
      <c r="A1124" s="67" t="s">
        <v>2334</v>
      </c>
      <c r="B1124" s="70" t="s">
        <v>2335</v>
      </c>
      <c r="C1124" s="69"/>
      <c r="D1124" s="69">
        <v>0</v>
      </c>
      <c r="E1124" s="69">
        <v>0</v>
      </c>
      <c r="F1124" s="69">
        <v>0</v>
      </c>
    </row>
    <row r="1125" hidden="1" customHeight="1" spans="1:6">
      <c r="A1125" s="67" t="s">
        <v>2336</v>
      </c>
      <c r="B1125" s="70" t="s">
        <v>2337</v>
      </c>
      <c r="C1125" s="69"/>
      <c r="D1125" s="69">
        <v>0</v>
      </c>
      <c r="E1125" s="69">
        <v>0</v>
      </c>
      <c r="F1125" s="69">
        <v>0</v>
      </c>
    </row>
    <row r="1126" hidden="1" customHeight="1" spans="1:6">
      <c r="A1126" s="67" t="s">
        <v>2338</v>
      </c>
      <c r="B1126" s="70" t="s">
        <v>2339</v>
      </c>
      <c r="C1126" s="69"/>
      <c r="D1126" s="69">
        <v>0</v>
      </c>
      <c r="E1126" s="69">
        <v>0</v>
      </c>
      <c r="F1126" s="69">
        <v>0</v>
      </c>
    </row>
    <row r="1127" hidden="1" customHeight="1" spans="1:6">
      <c r="A1127" s="67" t="s">
        <v>2340</v>
      </c>
      <c r="B1127" s="70" t="s">
        <v>2341</v>
      </c>
      <c r="C1127" s="69"/>
      <c r="D1127" s="69">
        <v>0</v>
      </c>
      <c r="E1127" s="69">
        <v>0</v>
      </c>
      <c r="F1127" s="69">
        <v>0</v>
      </c>
    </row>
    <row r="1128" hidden="1" customHeight="1" spans="1:6">
      <c r="A1128" s="67" t="s">
        <v>2342</v>
      </c>
      <c r="B1128" s="68" t="s">
        <v>2343</v>
      </c>
      <c r="C1128" s="69"/>
      <c r="D1128" s="69">
        <v>0</v>
      </c>
      <c r="E1128" s="69">
        <v>0</v>
      </c>
      <c r="F1128" s="69">
        <v>0</v>
      </c>
    </row>
    <row r="1129" hidden="1" customHeight="1" spans="1:6">
      <c r="A1129" s="67" t="s">
        <v>2344</v>
      </c>
      <c r="B1129" s="70" t="s">
        <v>2345</v>
      </c>
      <c r="C1129" s="69"/>
      <c r="D1129" s="69">
        <v>0</v>
      </c>
      <c r="E1129" s="69">
        <v>0</v>
      </c>
      <c r="F1129" s="69">
        <v>0</v>
      </c>
    </row>
    <row r="1130" hidden="1" customHeight="1" spans="1:6">
      <c r="A1130" s="67" t="s">
        <v>2346</v>
      </c>
      <c r="B1130" s="70" t="s">
        <v>2347</v>
      </c>
      <c r="C1130" s="69"/>
      <c r="D1130" s="69">
        <v>0</v>
      </c>
      <c r="E1130" s="69">
        <v>0</v>
      </c>
      <c r="F1130" s="69">
        <v>0</v>
      </c>
    </row>
    <row r="1131" hidden="1" customHeight="1" spans="1:6">
      <c r="A1131" s="67" t="s">
        <v>2348</v>
      </c>
      <c r="B1131" s="70" t="s">
        <v>2349</v>
      </c>
      <c r="C1131" s="69"/>
      <c r="D1131" s="69">
        <v>0</v>
      </c>
      <c r="E1131" s="69">
        <v>0</v>
      </c>
      <c r="F1131" s="69">
        <v>0</v>
      </c>
    </row>
    <row r="1132" hidden="1" customHeight="1" spans="1:6">
      <c r="A1132" s="67" t="s">
        <v>2350</v>
      </c>
      <c r="B1132" s="70" t="s">
        <v>2351</v>
      </c>
      <c r="C1132" s="69"/>
      <c r="D1132" s="69">
        <v>0</v>
      </c>
      <c r="E1132" s="69">
        <v>0</v>
      </c>
      <c r="F1132" s="69">
        <v>0</v>
      </c>
    </row>
    <row r="1133" hidden="1" customHeight="1" spans="1:6">
      <c r="A1133" s="67" t="s">
        <v>2352</v>
      </c>
      <c r="B1133" s="70" t="s">
        <v>2353</v>
      </c>
      <c r="C1133" s="69"/>
      <c r="D1133" s="69">
        <v>0</v>
      </c>
      <c r="E1133" s="69">
        <v>0</v>
      </c>
      <c r="F1133" s="69">
        <v>0</v>
      </c>
    </row>
    <row r="1134" hidden="1" customHeight="1" spans="1:6">
      <c r="A1134" s="67" t="s">
        <v>2354</v>
      </c>
      <c r="B1134" s="68" t="s">
        <v>2355</v>
      </c>
      <c r="C1134" s="69"/>
      <c r="D1134" s="69">
        <v>0</v>
      </c>
      <c r="E1134" s="69">
        <v>0</v>
      </c>
      <c r="F1134" s="69">
        <v>0</v>
      </c>
    </row>
    <row r="1135" hidden="1" customHeight="1" spans="1:6">
      <c r="A1135" s="67" t="s">
        <v>2356</v>
      </c>
      <c r="B1135" s="70" t="s">
        <v>2357</v>
      </c>
      <c r="C1135" s="69"/>
      <c r="D1135" s="69">
        <v>0</v>
      </c>
      <c r="E1135" s="69">
        <v>0</v>
      </c>
      <c r="F1135" s="69">
        <v>0</v>
      </c>
    </row>
    <row r="1136" hidden="1" customHeight="1" spans="1:6">
      <c r="A1136" s="67" t="s">
        <v>2358</v>
      </c>
      <c r="B1136" s="70" t="s">
        <v>2359</v>
      </c>
      <c r="C1136" s="69"/>
      <c r="D1136" s="69">
        <v>0</v>
      </c>
      <c r="E1136" s="69">
        <v>0</v>
      </c>
      <c r="F1136" s="69">
        <v>0</v>
      </c>
    </row>
    <row r="1137" hidden="1" customHeight="1" spans="1:6">
      <c r="A1137" s="67" t="s">
        <v>2360</v>
      </c>
      <c r="B1137" s="68" t="s">
        <v>2361</v>
      </c>
      <c r="C1137" s="69"/>
      <c r="D1137" s="69">
        <v>0</v>
      </c>
      <c r="E1137" s="69">
        <v>0</v>
      </c>
      <c r="F1137" s="69">
        <v>0</v>
      </c>
    </row>
    <row r="1138" hidden="1" customHeight="1" spans="1:6">
      <c r="A1138" s="67" t="s">
        <v>2362</v>
      </c>
      <c r="B1138" s="70" t="s">
        <v>2363</v>
      </c>
      <c r="C1138" s="69"/>
      <c r="D1138" s="69">
        <v>0</v>
      </c>
      <c r="E1138" s="69">
        <v>0</v>
      </c>
      <c r="F1138" s="69">
        <v>0</v>
      </c>
    </row>
    <row r="1139" hidden="1" customHeight="1" spans="1:6">
      <c r="A1139" s="67" t="s">
        <v>2364</v>
      </c>
      <c r="B1139" s="70" t="s">
        <v>2365</v>
      </c>
      <c r="C1139" s="69"/>
      <c r="D1139" s="69">
        <v>0</v>
      </c>
      <c r="E1139" s="69">
        <v>0</v>
      </c>
      <c r="F1139" s="69">
        <v>0</v>
      </c>
    </row>
    <row r="1140" hidden="1" customHeight="1" spans="1:6">
      <c r="A1140" s="67" t="s">
        <v>2366</v>
      </c>
      <c r="B1140" s="68" t="s">
        <v>2367</v>
      </c>
      <c r="C1140" s="69"/>
      <c r="D1140" s="69">
        <v>0</v>
      </c>
      <c r="E1140" s="69">
        <v>0</v>
      </c>
      <c r="F1140" s="69">
        <v>0</v>
      </c>
    </row>
    <row r="1141" hidden="1" customHeight="1" spans="1:6">
      <c r="A1141" s="67" t="s">
        <v>2368</v>
      </c>
      <c r="B1141" s="68" t="s">
        <v>2369</v>
      </c>
      <c r="C1141" s="69"/>
      <c r="D1141" s="69">
        <v>0</v>
      </c>
      <c r="E1141" s="69">
        <v>0</v>
      </c>
      <c r="F1141" s="69">
        <v>0</v>
      </c>
    </row>
    <row r="1142" hidden="1" customHeight="1" spans="1:6">
      <c r="A1142" s="67" t="s">
        <v>2370</v>
      </c>
      <c r="B1142" s="68" t="s">
        <v>2371</v>
      </c>
      <c r="C1142" s="69"/>
      <c r="D1142" s="69">
        <v>0</v>
      </c>
      <c r="E1142" s="69">
        <v>0</v>
      </c>
      <c r="F1142" s="69">
        <v>0</v>
      </c>
    </row>
    <row r="1143" hidden="1" customHeight="1" spans="1:6">
      <c r="A1143" s="67" t="s">
        <v>2372</v>
      </c>
      <c r="B1143" s="68" t="s">
        <v>2373</v>
      </c>
      <c r="C1143" s="69"/>
      <c r="D1143" s="69">
        <v>0</v>
      </c>
      <c r="E1143" s="69">
        <v>0</v>
      </c>
      <c r="F1143" s="69">
        <v>0</v>
      </c>
    </row>
    <row r="1144" hidden="1" customHeight="1" spans="1:6">
      <c r="A1144" s="67" t="s">
        <v>2374</v>
      </c>
      <c r="B1144" s="68" t="s">
        <v>2375</v>
      </c>
      <c r="C1144" s="69"/>
      <c r="D1144" s="69">
        <v>0</v>
      </c>
      <c r="E1144" s="69">
        <v>0</v>
      </c>
      <c r="F1144" s="69">
        <v>0</v>
      </c>
    </row>
    <row r="1145" hidden="1" customHeight="1" spans="1:6">
      <c r="A1145" s="67" t="s">
        <v>2376</v>
      </c>
      <c r="B1145" s="68" t="s">
        <v>2377</v>
      </c>
      <c r="C1145" s="69"/>
      <c r="D1145" s="69">
        <v>0</v>
      </c>
      <c r="E1145" s="69">
        <v>0</v>
      </c>
      <c r="F1145" s="69">
        <v>0</v>
      </c>
    </row>
    <row r="1146" hidden="1" customHeight="1" spans="1:6">
      <c r="A1146" s="67" t="s">
        <v>2378</v>
      </c>
      <c r="B1146" s="68" t="s">
        <v>2379</v>
      </c>
      <c r="C1146" s="69"/>
      <c r="D1146" s="69">
        <v>0</v>
      </c>
      <c r="E1146" s="69">
        <v>0</v>
      </c>
      <c r="F1146" s="69">
        <v>0</v>
      </c>
    </row>
    <row r="1147" hidden="1" customHeight="1" spans="1:6">
      <c r="A1147" s="67" t="s">
        <v>2380</v>
      </c>
      <c r="B1147" s="68" t="s">
        <v>2381</v>
      </c>
      <c r="C1147" s="69"/>
      <c r="D1147" s="69">
        <v>0</v>
      </c>
      <c r="E1147" s="69">
        <v>0</v>
      </c>
      <c r="F1147" s="69">
        <v>0</v>
      </c>
    </row>
    <row r="1148" hidden="1" customHeight="1" spans="1:6">
      <c r="A1148" s="67" t="s">
        <v>2382</v>
      </c>
      <c r="B1148" s="68" t="s">
        <v>2383</v>
      </c>
      <c r="C1148" s="69"/>
      <c r="D1148" s="69">
        <v>0</v>
      </c>
      <c r="E1148" s="69">
        <v>0</v>
      </c>
      <c r="F1148" s="69">
        <v>0</v>
      </c>
    </row>
    <row r="1149" hidden="1" customHeight="1" spans="1:6">
      <c r="A1149" s="67" t="s">
        <v>2384</v>
      </c>
      <c r="B1149" s="68" t="s">
        <v>2385</v>
      </c>
      <c r="C1149" s="69"/>
      <c r="D1149" s="69">
        <v>0</v>
      </c>
      <c r="E1149" s="69">
        <v>0</v>
      </c>
      <c r="F1149" s="69">
        <v>0</v>
      </c>
    </row>
    <row r="1150" hidden="1" customHeight="1" spans="1:6">
      <c r="A1150" s="67" t="s">
        <v>2386</v>
      </c>
      <c r="B1150" s="68" t="s">
        <v>2387</v>
      </c>
      <c r="C1150" s="69"/>
      <c r="D1150" s="69">
        <v>0</v>
      </c>
      <c r="E1150" s="69">
        <v>0</v>
      </c>
      <c r="F1150" s="69">
        <v>0</v>
      </c>
    </row>
    <row r="1151" hidden="1" customHeight="1" spans="1:6">
      <c r="A1151" s="67" t="s">
        <v>2388</v>
      </c>
      <c r="B1151" s="68" t="s">
        <v>2389</v>
      </c>
      <c r="C1151" s="69"/>
      <c r="D1151" s="69">
        <v>0</v>
      </c>
      <c r="E1151" s="69">
        <v>0</v>
      </c>
      <c r="F1151" s="69">
        <v>0</v>
      </c>
    </row>
    <row r="1152" hidden="1" customHeight="1" spans="1:6">
      <c r="A1152" s="67" t="s">
        <v>2390</v>
      </c>
      <c r="B1152" s="70" t="s">
        <v>375</v>
      </c>
      <c r="C1152" s="69"/>
      <c r="D1152" s="69">
        <v>0</v>
      </c>
      <c r="E1152" s="69">
        <v>0</v>
      </c>
      <c r="F1152" s="69">
        <v>0</v>
      </c>
    </row>
    <row r="1153" hidden="1" customHeight="1" spans="1:6">
      <c r="A1153" s="67" t="s">
        <v>2391</v>
      </c>
      <c r="B1153" s="70" t="s">
        <v>377</v>
      </c>
      <c r="C1153" s="69"/>
      <c r="D1153" s="69">
        <v>0</v>
      </c>
      <c r="E1153" s="69">
        <v>0</v>
      </c>
      <c r="F1153" s="69">
        <v>0</v>
      </c>
    </row>
    <row r="1154" hidden="1" customHeight="1" spans="1:6">
      <c r="A1154" s="67" t="s">
        <v>2392</v>
      </c>
      <c r="B1154" s="70" t="s">
        <v>379</v>
      </c>
      <c r="C1154" s="69"/>
      <c r="D1154" s="69">
        <v>0</v>
      </c>
      <c r="E1154" s="69">
        <v>0</v>
      </c>
      <c r="F1154" s="69">
        <v>0</v>
      </c>
    </row>
    <row r="1155" hidden="1" customHeight="1" spans="1:6">
      <c r="A1155" s="67" t="s">
        <v>2393</v>
      </c>
      <c r="B1155" s="70" t="s">
        <v>2394</v>
      </c>
      <c r="C1155" s="69"/>
      <c r="D1155" s="69">
        <v>0</v>
      </c>
      <c r="E1155" s="69">
        <v>0</v>
      </c>
      <c r="F1155" s="69">
        <v>0</v>
      </c>
    </row>
    <row r="1156" hidden="1" customHeight="1" spans="1:6">
      <c r="A1156" s="67" t="s">
        <v>2395</v>
      </c>
      <c r="B1156" s="70" t="s">
        <v>2396</v>
      </c>
      <c r="C1156" s="69"/>
      <c r="D1156" s="69">
        <v>0</v>
      </c>
      <c r="E1156" s="69">
        <v>0</v>
      </c>
      <c r="F1156" s="69">
        <v>0</v>
      </c>
    </row>
    <row r="1157" hidden="1" customHeight="1" spans="1:6">
      <c r="A1157" s="67" t="s">
        <v>2397</v>
      </c>
      <c r="B1157" s="70" t="s">
        <v>2398</v>
      </c>
      <c r="C1157" s="69"/>
      <c r="D1157" s="69">
        <v>0</v>
      </c>
      <c r="E1157" s="69">
        <v>0</v>
      </c>
      <c r="F1157" s="69">
        <v>0</v>
      </c>
    </row>
    <row r="1158" hidden="1" customHeight="1" spans="1:6">
      <c r="A1158" s="67" t="s">
        <v>2399</v>
      </c>
      <c r="B1158" s="70" t="s">
        <v>2400</v>
      </c>
      <c r="C1158" s="69"/>
      <c r="D1158" s="69">
        <v>0</v>
      </c>
      <c r="E1158" s="69">
        <v>0</v>
      </c>
      <c r="F1158" s="69">
        <v>0</v>
      </c>
    </row>
    <row r="1159" hidden="1" customHeight="1" spans="1:6">
      <c r="A1159" s="67" t="s">
        <v>2401</v>
      </c>
      <c r="B1159" s="70" t="s">
        <v>2402</v>
      </c>
      <c r="C1159" s="69"/>
      <c r="D1159" s="69">
        <v>0</v>
      </c>
      <c r="E1159" s="69">
        <v>0</v>
      </c>
      <c r="F1159" s="69">
        <v>0</v>
      </c>
    </row>
    <row r="1160" hidden="1" customHeight="1" spans="1:6">
      <c r="A1160" s="67" t="s">
        <v>2403</v>
      </c>
      <c r="B1160" s="70" t="s">
        <v>2404</v>
      </c>
      <c r="C1160" s="69"/>
      <c r="D1160" s="69">
        <v>0</v>
      </c>
      <c r="E1160" s="69">
        <v>0</v>
      </c>
      <c r="F1160" s="69">
        <v>0</v>
      </c>
    </row>
    <row r="1161" hidden="1" customHeight="1" spans="1:6">
      <c r="A1161" s="67" t="s">
        <v>2405</v>
      </c>
      <c r="B1161" s="70" t="s">
        <v>2406</v>
      </c>
      <c r="C1161" s="69"/>
      <c r="D1161" s="69">
        <v>0</v>
      </c>
      <c r="E1161" s="69">
        <v>0</v>
      </c>
      <c r="F1161" s="69">
        <v>0</v>
      </c>
    </row>
    <row r="1162" hidden="1" customHeight="1" spans="1:6">
      <c r="A1162" s="67" t="s">
        <v>2407</v>
      </c>
      <c r="B1162" s="70" t="s">
        <v>2408</v>
      </c>
      <c r="C1162" s="69"/>
      <c r="D1162" s="69">
        <v>0</v>
      </c>
      <c r="E1162" s="69">
        <v>0</v>
      </c>
      <c r="F1162" s="69">
        <v>0</v>
      </c>
    </row>
    <row r="1163" hidden="1" customHeight="1" spans="1:6">
      <c r="A1163" s="67" t="s">
        <v>2409</v>
      </c>
      <c r="B1163" s="70" t="s">
        <v>2410</v>
      </c>
      <c r="C1163" s="69"/>
      <c r="D1163" s="69">
        <v>0</v>
      </c>
      <c r="E1163" s="69">
        <v>0</v>
      </c>
      <c r="F1163" s="69">
        <v>0</v>
      </c>
    </row>
    <row r="1164" hidden="1" customHeight="1" spans="1:6">
      <c r="A1164" s="67" t="s">
        <v>2411</v>
      </c>
      <c r="B1164" s="70" t="s">
        <v>2412</v>
      </c>
      <c r="C1164" s="69"/>
      <c r="D1164" s="69">
        <v>0</v>
      </c>
      <c r="E1164" s="69">
        <v>0</v>
      </c>
      <c r="F1164" s="69">
        <v>0</v>
      </c>
    </row>
    <row r="1165" hidden="1" customHeight="1" spans="1:6">
      <c r="A1165" s="67" t="s">
        <v>2413</v>
      </c>
      <c r="B1165" s="70" t="s">
        <v>2414</v>
      </c>
      <c r="C1165" s="69"/>
      <c r="D1165" s="69">
        <v>0</v>
      </c>
      <c r="E1165" s="69">
        <v>0</v>
      </c>
      <c r="F1165" s="69">
        <v>0</v>
      </c>
    </row>
    <row r="1166" hidden="1" customHeight="1" spans="1:6">
      <c r="A1166" s="67" t="s">
        <v>2415</v>
      </c>
      <c r="B1166" s="70" t="s">
        <v>2416</v>
      </c>
      <c r="C1166" s="69"/>
      <c r="D1166" s="69">
        <v>0</v>
      </c>
      <c r="E1166" s="69">
        <v>0</v>
      </c>
      <c r="F1166" s="69">
        <v>0</v>
      </c>
    </row>
    <row r="1167" hidden="1" customHeight="1" spans="1:6">
      <c r="A1167" s="67" t="s">
        <v>2417</v>
      </c>
      <c r="B1167" s="70" t="s">
        <v>2418</v>
      </c>
      <c r="C1167" s="69"/>
      <c r="D1167" s="69">
        <v>0</v>
      </c>
      <c r="E1167" s="69">
        <v>0</v>
      </c>
      <c r="F1167" s="69">
        <v>0</v>
      </c>
    </row>
    <row r="1168" hidden="1" customHeight="1" spans="1:6">
      <c r="A1168" s="67" t="s">
        <v>2419</v>
      </c>
      <c r="B1168" s="70" t="s">
        <v>2420</v>
      </c>
      <c r="C1168" s="69"/>
      <c r="D1168" s="69">
        <v>0</v>
      </c>
      <c r="E1168" s="69">
        <v>0</v>
      </c>
      <c r="F1168" s="69">
        <v>0</v>
      </c>
    </row>
    <row r="1169" hidden="1" customHeight="1" spans="1:6">
      <c r="A1169" s="67" t="s">
        <v>2421</v>
      </c>
      <c r="B1169" s="70" t="s">
        <v>2422</v>
      </c>
      <c r="C1169" s="69"/>
      <c r="D1169" s="69">
        <v>0</v>
      </c>
      <c r="E1169" s="69">
        <v>0</v>
      </c>
      <c r="F1169" s="69">
        <v>0</v>
      </c>
    </row>
    <row r="1170" hidden="1" customHeight="1" spans="1:6">
      <c r="A1170" s="67" t="s">
        <v>2423</v>
      </c>
      <c r="B1170" s="70" t="s">
        <v>2424</v>
      </c>
      <c r="C1170" s="69"/>
      <c r="D1170" s="69">
        <v>0</v>
      </c>
      <c r="E1170" s="69">
        <v>0</v>
      </c>
      <c r="F1170" s="69">
        <v>0</v>
      </c>
    </row>
    <row r="1171" hidden="1" customHeight="1" spans="1:6">
      <c r="A1171" s="67" t="s">
        <v>2425</v>
      </c>
      <c r="B1171" s="70" t="s">
        <v>2426</v>
      </c>
      <c r="C1171" s="69"/>
      <c r="D1171" s="69">
        <v>0</v>
      </c>
      <c r="E1171" s="69">
        <v>0</v>
      </c>
      <c r="F1171" s="69">
        <v>0</v>
      </c>
    </row>
    <row r="1172" hidden="1" customHeight="1" spans="1:6">
      <c r="A1172" s="67" t="s">
        <v>2427</v>
      </c>
      <c r="B1172" s="70" t="s">
        <v>2428</v>
      </c>
      <c r="C1172" s="69"/>
      <c r="D1172" s="69">
        <v>0</v>
      </c>
      <c r="E1172" s="69">
        <v>0</v>
      </c>
      <c r="F1172" s="69">
        <v>0</v>
      </c>
    </row>
    <row r="1173" hidden="1" customHeight="1" spans="1:6">
      <c r="A1173" s="67" t="s">
        <v>2429</v>
      </c>
      <c r="B1173" s="70" t="s">
        <v>2430</v>
      </c>
      <c r="C1173" s="69"/>
      <c r="D1173" s="69">
        <v>0</v>
      </c>
      <c r="E1173" s="69">
        <v>0</v>
      </c>
      <c r="F1173" s="69">
        <v>0</v>
      </c>
    </row>
    <row r="1174" hidden="1" customHeight="1" spans="1:6">
      <c r="A1174" s="67" t="s">
        <v>2431</v>
      </c>
      <c r="B1174" s="70" t="s">
        <v>2432</v>
      </c>
      <c r="C1174" s="69"/>
      <c r="D1174" s="69">
        <v>0</v>
      </c>
      <c r="E1174" s="69">
        <v>0</v>
      </c>
      <c r="F1174" s="69">
        <v>0</v>
      </c>
    </row>
    <row r="1175" hidden="1" customHeight="1" spans="1:6">
      <c r="A1175" s="67" t="s">
        <v>2433</v>
      </c>
      <c r="B1175" s="70" t="s">
        <v>2434</v>
      </c>
      <c r="C1175" s="69"/>
      <c r="D1175" s="69">
        <v>0</v>
      </c>
      <c r="E1175" s="69">
        <v>0</v>
      </c>
      <c r="F1175" s="69">
        <v>0</v>
      </c>
    </row>
    <row r="1176" hidden="1" customHeight="1" spans="1:6">
      <c r="A1176" s="67" t="s">
        <v>2435</v>
      </c>
      <c r="B1176" s="70" t="s">
        <v>393</v>
      </c>
      <c r="C1176" s="69"/>
      <c r="D1176" s="69">
        <v>0</v>
      </c>
      <c r="E1176" s="69">
        <v>0</v>
      </c>
      <c r="F1176" s="69">
        <v>0</v>
      </c>
    </row>
    <row r="1177" hidden="1" customHeight="1" spans="1:6">
      <c r="A1177" s="67" t="s">
        <v>2436</v>
      </c>
      <c r="B1177" s="70" t="s">
        <v>2437</v>
      </c>
      <c r="C1177" s="69"/>
      <c r="D1177" s="69">
        <v>0</v>
      </c>
      <c r="E1177" s="69">
        <v>0</v>
      </c>
      <c r="F1177" s="69">
        <v>0</v>
      </c>
    </row>
    <row r="1178" hidden="1" customHeight="1" spans="1:6">
      <c r="A1178" s="67" t="s">
        <v>2438</v>
      </c>
      <c r="B1178" s="68" t="s">
        <v>2439</v>
      </c>
      <c r="C1178" s="69"/>
      <c r="D1178" s="69">
        <v>0</v>
      </c>
      <c r="E1178" s="69">
        <v>0</v>
      </c>
      <c r="F1178" s="69">
        <v>0</v>
      </c>
    </row>
    <row r="1179" hidden="1" customHeight="1" spans="1:6">
      <c r="A1179" s="67" t="s">
        <v>2440</v>
      </c>
      <c r="B1179" s="70" t="s">
        <v>375</v>
      </c>
      <c r="C1179" s="69"/>
      <c r="D1179" s="69">
        <v>0</v>
      </c>
      <c r="E1179" s="69">
        <v>0</v>
      </c>
      <c r="F1179" s="69">
        <v>0</v>
      </c>
    </row>
    <row r="1180" hidden="1" customHeight="1" spans="1:6">
      <c r="A1180" s="67" t="s">
        <v>2441</v>
      </c>
      <c r="B1180" s="70" t="s">
        <v>377</v>
      </c>
      <c r="C1180" s="69"/>
      <c r="D1180" s="69">
        <v>0</v>
      </c>
      <c r="E1180" s="69">
        <v>0</v>
      </c>
      <c r="F1180" s="69">
        <v>0</v>
      </c>
    </row>
    <row r="1181" hidden="1" customHeight="1" spans="1:6">
      <c r="A1181" s="67" t="s">
        <v>2442</v>
      </c>
      <c r="B1181" s="70" t="s">
        <v>379</v>
      </c>
      <c r="C1181" s="69"/>
      <c r="D1181" s="69">
        <v>0</v>
      </c>
      <c r="E1181" s="69">
        <v>0</v>
      </c>
      <c r="F1181" s="69">
        <v>0</v>
      </c>
    </row>
    <row r="1182" hidden="1" customHeight="1" spans="1:6">
      <c r="A1182" s="67" t="s">
        <v>2443</v>
      </c>
      <c r="B1182" s="70" t="s">
        <v>2444</v>
      </c>
      <c r="C1182" s="69"/>
      <c r="D1182" s="69">
        <v>0</v>
      </c>
      <c r="E1182" s="69">
        <v>0</v>
      </c>
      <c r="F1182" s="69">
        <v>0</v>
      </c>
    </row>
    <row r="1183" hidden="1" customHeight="1" spans="1:6">
      <c r="A1183" s="67" t="s">
        <v>2445</v>
      </c>
      <c r="B1183" s="70" t="s">
        <v>2446</v>
      </c>
      <c r="C1183" s="69"/>
      <c r="D1183" s="69">
        <v>0</v>
      </c>
      <c r="E1183" s="69">
        <v>0</v>
      </c>
      <c r="F1183" s="69">
        <v>0</v>
      </c>
    </row>
    <row r="1184" hidden="1" customHeight="1" spans="1:6">
      <c r="A1184" s="67" t="s">
        <v>2447</v>
      </c>
      <c r="B1184" s="70" t="s">
        <v>2448</v>
      </c>
      <c r="C1184" s="69"/>
      <c r="D1184" s="69">
        <v>0</v>
      </c>
      <c r="E1184" s="69">
        <v>0</v>
      </c>
      <c r="F1184" s="69">
        <v>0</v>
      </c>
    </row>
    <row r="1185" hidden="1" customHeight="1" spans="1:6">
      <c r="A1185" s="67" t="s">
        <v>2449</v>
      </c>
      <c r="B1185" s="70" t="s">
        <v>2450</v>
      </c>
      <c r="C1185" s="69"/>
      <c r="D1185" s="69">
        <v>0</v>
      </c>
      <c r="E1185" s="69">
        <v>0</v>
      </c>
      <c r="F1185" s="69">
        <v>0</v>
      </c>
    </row>
    <row r="1186" hidden="1" customHeight="1" spans="1:6">
      <c r="A1186" s="67" t="s">
        <v>2451</v>
      </c>
      <c r="B1186" s="70" t="s">
        <v>2452</v>
      </c>
      <c r="C1186" s="69"/>
      <c r="D1186" s="69">
        <v>0</v>
      </c>
      <c r="E1186" s="69">
        <v>0</v>
      </c>
      <c r="F1186" s="69">
        <v>0</v>
      </c>
    </row>
    <row r="1187" hidden="1" customHeight="1" spans="1:6">
      <c r="A1187" s="67" t="s">
        <v>2453</v>
      </c>
      <c r="B1187" s="70" t="s">
        <v>2454</v>
      </c>
      <c r="C1187" s="69"/>
      <c r="D1187" s="69">
        <v>0</v>
      </c>
      <c r="E1187" s="69">
        <v>0</v>
      </c>
      <c r="F1187" s="69">
        <v>0</v>
      </c>
    </row>
    <row r="1188" hidden="1" customHeight="1" spans="1:6">
      <c r="A1188" s="67" t="s">
        <v>2455</v>
      </c>
      <c r="B1188" s="70" t="s">
        <v>2456</v>
      </c>
      <c r="C1188" s="69"/>
      <c r="D1188" s="69">
        <v>0</v>
      </c>
      <c r="E1188" s="69">
        <v>0</v>
      </c>
      <c r="F1188" s="69">
        <v>0</v>
      </c>
    </row>
    <row r="1189" hidden="1" customHeight="1" spans="1:6">
      <c r="A1189" s="67" t="s">
        <v>2457</v>
      </c>
      <c r="B1189" s="70" t="s">
        <v>2458</v>
      </c>
      <c r="C1189" s="69"/>
      <c r="D1189" s="69">
        <v>0</v>
      </c>
      <c r="E1189" s="69">
        <v>0</v>
      </c>
      <c r="F1189" s="69">
        <v>0</v>
      </c>
    </row>
    <row r="1190" hidden="1" customHeight="1" spans="1:6">
      <c r="A1190" s="67" t="s">
        <v>2459</v>
      </c>
      <c r="B1190" s="70" t="s">
        <v>2460</v>
      </c>
      <c r="C1190" s="69"/>
      <c r="D1190" s="69">
        <v>0</v>
      </c>
      <c r="E1190" s="69">
        <v>0</v>
      </c>
      <c r="F1190" s="69">
        <v>0</v>
      </c>
    </row>
    <row r="1191" hidden="1" customHeight="1" spans="1:6">
      <c r="A1191" s="67" t="s">
        <v>2461</v>
      </c>
      <c r="B1191" s="70" t="s">
        <v>2462</v>
      </c>
      <c r="C1191" s="69"/>
      <c r="D1191" s="69">
        <v>0</v>
      </c>
      <c r="E1191" s="69">
        <v>0</v>
      </c>
      <c r="F1191" s="69">
        <v>0</v>
      </c>
    </row>
    <row r="1192" hidden="1" customHeight="1" spans="1:6">
      <c r="A1192" s="67" t="s">
        <v>2463</v>
      </c>
      <c r="B1192" s="70" t="s">
        <v>2464</v>
      </c>
      <c r="C1192" s="69"/>
      <c r="D1192" s="69">
        <v>0</v>
      </c>
      <c r="E1192" s="69">
        <v>0</v>
      </c>
      <c r="F1192" s="69">
        <v>0</v>
      </c>
    </row>
    <row r="1193" hidden="1" customHeight="1" spans="1:6">
      <c r="A1193" s="67" t="s">
        <v>2465</v>
      </c>
      <c r="B1193" s="68" t="s">
        <v>2466</v>
      </c>
      <c r="C1193" s="69"/>
      <c r="D1193" s="69">
        <v>0</v>
      </c>
      <c r="E1193" s="69">
        <v>0</v>
      </c>
      <c r="F1193" s="69">
        <v>0</v>
      </c>
    </row>
    <row r="1194" hidden="1" customHeight="1" spans="1:6">
      <c r="A1194" s="67" t="s">
        <v>2467</v>
      </c>
      <c r="B1194" s="70" t="s">
        <v>2468</v>
      </c>
      <c r="C1194" s="69"/>
      <c r="D1194" s="69">
        <v>0</v>
      </c>
      <c r="E1194" s="69">
        <v>0</v>
      </c>
      <c r="F1194" s="69">
        <v>0</v>
      </c>
    </row>
    <row r="1195" customHeight="1" spans="1:6">
      <c r="A1195" s="67" t="s">
        <v>2469</v>
      </c>
      <c r="B1195" s="68" t="s">
        <v>2470</v>
      </c>
      <c r="C1195" s="69"/>
      <c r="D1195" s="69">
        <v>18.96</v>
      </c>
      <c r="E1195" s="69">
        <v>18.96</v>
      </c>
      <c r="F1195" s="69">
        <v>0</v>
      </c>
    </row>
    <row r="1196" hidden="1" customHeight="1" spans="1:6">
      <c r="A1196" s="67" t="s">
        <v>2471</v>
      </c>
      <c r="B1196" s="68" t="s">
        <v>2472</v>
      </c>
      <c r="C1196" s="69"/>
      <c r="D1196" s="69">
        <v>0</v>
      </c>
      <c r="E1196" s="69">
        <v>0</v>
      </c>
      <c r="F1196" s="69">
        <v>0</v>
      </c>
    </row>
    <row r="1197" hidden="1" customHeight="1" spans="1:6">
      <c r="A1197" s="67" t="s">
        <v>2473</v>
      </c>
      <c r="B1197" s="70" t="s">
        <v>2474</v>
      </c>
      <c r="C1197" s="69"/>
      <c r="D1197" s="69">
        <v>0</v>
      </c>
      <c r="E1197" s="69">
        <v>0</v>
      </c>
      <c r="F1197" s="69">
        <v>0</v>
      </c>
    </row>
    <row r="1198" hidden="1" customHeight="1" spans="1:6">
      <c r="A1198" s="67" t="s">
        <v>2475</v>
      </c>
      <c r="B1198" s="70" t="s">
        <v>2476</v>
      </c>
      <c r="C1198" s="69"/>
      <c r="D1198" s="69">
        <v>0</v>
      </c>
      <c r="E1198" s="69">
        <v>0</v>
      </c>
      <c r="F1198" s="69">
        <v>0</v>
      </c>
    </row>
    <row r="1199" hidden="1" customHeight="1" spans="1:6">
      <c r="A1199" s="67" t="s">
        <v>2477</v>
      </c>
      <c r="B1199" s="70" t="s">
        <v>2478</v>
      </c>
      <c r="C1199" s="69"/>
      <c r="D1199" s="69">
        <v>0</v>
      </c>
      <c r="E1199" s="69">
        <v>0</v>
      </c>
      <c r="F1199" s="69">
        <v>0</v>
      </c>
    </row>
    <row r="1200" hidden="1" customHeight="1" spans="1:6">
      <c r="A1200" s="67" t="s">
        <v>2479</v>
      </c>
      <c r="B1200" s="70" t="s">
        <v>2480</v>
      </c>
      <c r="C1200" s="69"/>
      <c r="D1200" s="69">
        <v>0</v>
      </c>
      <c r="E1200" s="69">
        <v>0</v>
      </c>
      <c r="F1200" s="69">
        <v>0</v>
      </c>
    </row>
    <row r="1201" hidden="1" customHeight="1" spans="1:6">
      <c r="A1201" s="67" t="s">
        <v>2481</v>
      </c>
      <c r="B1201" s="70" t="s">
        <v>2482</v>
      </c>
      <c r="C1201" s="69"/>
      <c r="D1201" s="69">
        <v>0</v>
      </c>
      <c r="E1201" s="69">
        <v>0</v>
      </c>
      <c r="F1201" s="69">
        <v>0</v>
      </c>
    </row>
    <row r="1202" hidden="1" customHeight="1" spans="1:6">
      <c r="A1202" s="67" t="s">
        <v>2483</v>
      </c>
      <c r="B1202" s="70" t="s">
        <v>2484</v>
      </c>
      <c r="C1202" s="69"/>
      <c r="D1202" s="69">
        <v>0</v>
      </c>
      <c r="E1202" s="69">
        <v>0</v>
      </c>
      <c r="F1202" s="69">
        <v>0</v>
      </c>
    </row>
    <row r="1203" hidden="1" customHeight="1" spans="1:6">
      <c r="A1203" s="67" t="s">
        <v>2485</v>
      </c>
      <c r="B1203" s="70" t="s">
        <v>2486</v>
      </c>
      <c r="C1203" s="69"/>
      <c r="D1203" s="69">
        <v>0</v>
      </c>
      <c r="E1203" s="69">
        <v>0</v>
      </c>
      <c r="F1203" s="69">
        <v>0</v>
      </c>
    </row>
    <row r="1204" hidden="1" customHeight="1" spans="1:6">
      <c r="A1204" s="67" t="s">
        <v>2487</v>
      </c>
      <c r="B1204" s="70" t="s">
        <v>2488</v>
      </c>
      <c r="C1204" s="69"/>
      <c r="D1204" s="69">
        <v>0</v>
      </c>
      <c r="E1204" s="69">
        <v>0</v>
      </c>
      <c r="F1204" s="69">
        <v>0</v>
      </c>
    </row>
    <row r="1205" hidden="1" customHeight="1" spans="1:6">
      <c r="A1205" s="67" t="s">
        <v>2489</v>
      </c>
      <c r="B1205" s="70" t="s">
        <v>2490</v>
      </c>
      <c r="C1205" s="69"/>
      <c r="D1205" s="69">
        <v>0</v>
      </c>
      <c r="E1205" s="69">
        <v>0</v>
      </c>
      <c r="F1205" s="69">
        <v>0</v>
      </c>
    </row>
    <row r="1206" hidden="1" customHeight="1" spans="1:6">
      <c r="A1206" s="67" t="s">
        <v>2491</v>
      </c>
      <c r="B1206" s="70" t="s">
        <v>2492</v>
      </c>
      <c r="C1206" s="69"/>
      <c r="D1206" s="69">
        <v>0</v>
      </c>
      <c r="E1206" s="69">
        <v>0</v>
      </c>
      <c r="F1206" s="69">
        <v>0</v>
      </c>
    </row>
    <row r="1207" customHeight="1" spans="1:6">
      <c r="A1207" s="67" t="s">
        <v>2493</v>
      </c>
      <c r="B1207" s="68" t="s">
        <v>2494</v>
      </c>
      <c r="C1207" s="69"/>
      <c r="D1207" s="69">
        <v>18.96</v>
      </c>
      <c r="E1207" s="69">
        <v>18.96</v>
      </c>
      <c r="F1207" s="69">
        <v>0</v>
      </c>
    </row>
    <row r="1208" customHeight="1" spans="1:6">
      <c r="A1208" s="67" t="s">
        <v>2495</v>
      </c>
      <c r="B1208" s="70" t="s">
        <v>2496</v>
      </c>
      <c r="C1208" s="69"/>
      <c r="D1208" s="69">
        <v>18.96</v>
      </c>
      <c r="E1208" s="69">
        <v>18.96</v>
      </c>
      <c r="F1208" s="69">
        <v>0</v>
      </c>
    </row>
    <row r="1209" hidden="1" customHeight="1" spans="1:6">
      <c r="A1209" s="67" t="s">
        <v>2497</v>
      </c>
      <c r="B1209" s="70" t="s">
        <v>2498</v>
      </c>
      <c r="C1209" s="69"/>
      <c r="D1209" s="69">
        <v>0</v>
      </c>
      <c r="E1209" s="69">
        <v>0</v>
      </c>
      <c r="F1209" s="69">
        <v>0</v>
      </c>
    </row>
    <row r="1210" hidden="1" customHeight="1" spans="1:6">
      <c r="A1210" s="67" t="s">
        <v>2499</v>
      </c>
      <c r="B1210" s="70" t="s">
        <v>2500</v>
      </c>
      <c r="C1210" s="69"/>
      <c r="D1210" s="69">
        <v>0</v>
      </c>
      <c r="E1210" s="69">
        <v>0</v>
      </c>
      <c r="F1210" s="69">
        <v>0</v>
      </c>
    </row>
    <row r="1211" hidden="1" customHeight="1" spans="1:6">
      <c r="A1211" s="67" t="s">
        <v>2501</v>
      </c>
      <c r="B1211" s="68" t="s">
        <v>2502</v>
      </c>
      <c r="C1211" s="69"/>
      <c r="D1211" s="69">
        <v>0</v>
      </c>
      <c r="E1211" s="69">
        <v>0</v>
      </c>
      <c r="F1211" s="69">
        <v>0</v>
      </c>
    </row>
    <row r="1212" hidden="1" customHeight="1" spans="1:6">
      <c r="A1212" s="67" t="s">
        <v>2503</v>
      </c>
      <c r="B1212" s="70" t="s">
        <v>2504</v>
      </c>
      <c r="C1212" s="69"/>
      <c r="D1212" s="69">
        <v>0</v>
      </c>
      <c r="E1212" s="69">
        <v>0</v>
      </c>
      <c r="F1212" s="69">
        <v>0</v>
      </c>
    </row>
    <row r="1213" hidden="1" customHeight="1" spans="1:6">
      <c r="A1213" s="67" t="s">
        <v>2505</v>
      </c>
      <c r="B1213" s="70" t="s">
        <v>2506</v>
      </c>
      <c r="C1213" s="69"/>
      <c r="D1213" s="69">
        <v>0</v>
      </c>
      <c r="E1213" s="69">
        <v>0</v>
      </c>
      <c r="F1213" s="69">
        <v>0</v>
      </c>
    </row>
    <row r="1214" hidden="1" customHeight="1" spans="1:6">
      <c r="A1214" s="67" t="s">
        <v>2507</v>
      </c>
      <c r="B1214" s="70" t="s">
        <v>2508</v>
      </c>
      <c r="C1214" s="69"/>
      <c r="D1214" s="69">
        <v>0</v>
      </c>
      <c r="E1214" s="69">
        <v>0</v>
      </c>
      <c r="F1214" s="69">
        <v>0</v>
      </c>
    </row>
    <row r="1215" hidden="1" customHeight="1" spans="1:6">
      <c r="A1215" s="67" t="s">
        <v>2509</v>
      </c>
      <c r="B1215" s="68" t="s">
        <v>2510</v>
      </c>
      <c r="C1215" s="69"/>
      <c r="D1215" s="69">
        <v>0</v>
      </c>
      <c r="E1215" s="69">
        <v>0</v>
      </c>
      <c r="F1215" s="69">
        <v>0</v>
      </c>
    </row>
    <row r="1216" hidden="1" customHeight="1" spans="1:6">
      <c r="A1216" s="67" t="s">
        <v>2511</v>
      </c>
      <c r="B1216" s="68" t="s">
        <v>2512</v>
      </c>
      <c r="C1216" s="69"/>
      <c r="D1216" s="69">
        <v>0</v>
      </c>
      <c r="E1216" s="69">
        <v>0</v>
      </c>
      <c r="F1216" s="69">
        <v>0</v>
      </c>
    </row>
    <row r="1217" hidden="1" customHeight="1" spans="1:6">
      <c r="A1217" s="67" t="s">
        <v>2513</v>
      </c>
      <c r="B1217" s="70" t="s">
        <v>375</v>
      </c>
      <c r="C1217" s="69"/>
      <c r="D1217" s="69">
        <v>0</v>
      </c>
      <c r="E1217" s="69">
        <v>0</v>
      </c>
      <c r="F1217" s="69">
        <v>0</v>
      </c>
    </row>
    <row r="1218" hidden="1" customHeight="1" spans="1:6">
      <c r="A1218" s="67" t="s">
        <v>2514</v>
      </c>
      <c r="B1218" s="70" t="s">
        <v>377</v>
      </c>
      <c r="C1218" s="69"/>
      <c r="D1218" s="69">
        <v>0</v>
      </c>
      <c r="E1218" s="69">
        <v>0</v>
      </c>
      <c r="F1218" s="69">
        <v>0</v>
      </c>
    </row>
    <row r="1219" hidden="1" customHeight="1" spans="1:6">
      <c r="A1219" s="67" t="s">
        <v>2515</v>
      </c>
      <c r="B1219" s="70" t="s">
        <v>379</v>
      </c>
      <c r="C1219" s="69"/>
      <c r="D1219" s="69">
        <v>0</v>
      </c>
      <c r="E1219" s="69">
        <v>0</v>
      </c>
      <c r="F1219" s="69">
        <v>0</v>
      </c>
    </row>
    <row r="1220" hidden="1" customHeight="1" spans="1:6">
      <c r="A1220" s="67" t="s">
        <v>2516</v>
      </c>
      <c r="B1220" s="70" t="s">
        <v>2517</v>
      </c>
      <c r="C1220" s="69"/>
      <c r="D1220" s="69">
        <v>0</v>
      </c>
      <c r="E1220" s="69">
        <v>0</v>
      </c>
      <c r="F1220" s="69">
        <v>0</v>
      </c>
    </row>
    <row r="1221" hidden="1" customHeight="1" spans="1:6">
      <c r="A1221" s="67" t="s">
        <v>2518</v>
      </c>
      <c r="B1221" s="70" t="s">
        <v>2519</v>
      </c>
      <c r="C1221" s="69"/>
      <c r="D1221" s="69">
        <v>0</v>
      </c>
      <c r="E1221" s="69">
        <v>0</v>
      </c>
      <c r="F1221" s="69">
        <v>0</v>
      </c>
    </row>
    <row r="1222" hidden="1" customHeight="1" spans="1:6">
      <c r="A1222" s="67" t="s">
        <v>2520</v>
      </c>
      <c r="B1222" s="70" t="s">
        <v>2521</v>
      </c>
      <c r="C1222" s="69"/>
      <c r="D1222" s="69">
        <v>0</v>
      </c>
      <c r="E1222" s="69">
        <v>0</v>
      </c>
      <c r="F1222" s="69">
        <v>0</v>
      </c>
    </row>
    <row r="1223" hidden="1" customHeight="1" spans="1:6">
      <c r="A1223" s="67" t="s">
        <v>2522</v>
      </c>
      <c r="B1223" s="70" t="s">
        <v>2523</v>
      </c>
      <c r="C1223" s="69"/>
      <c r="D1223" s="69">
        <v>0</v>
      </c>
      <c r="E1223" s="69">
        <v>0</v>
      </c>
      <c r="F1223" s="69">
        <v>0</v>
      </c>
    </row>
    <row r="1224" hidden="1" customHeight="1" spans="1:6">
      <c r="A1224" s="67" t="s">
        <v>2524</v>
      </c>
      <c r="B1224" s="70" t="s">
        <v>2525</v>
      </c>
      <c r="C1224" s="69"/>
      <c r="D1224" s="69">
        <v>0</v>
      </c>
      <c r="E1224" s="69">
        <v>0</v>
      </c>
      <c r="F1224" s="69">
        <v>0</v>
      </c>
    </row>
    <row r="1225" hidden="1" customHeight="1" spans="1:6">
      <c r="A1225" s="67" t="s">
        <v>2526</v>
      </c>
      <c r="B1225" s="70" t="s">
        <v>2527</v>
      </c>
      <c r="C1225" s="69"/>
      <c r="D1225" s="69">
        <v>0</v>
      </c>
      <c r="E1225" s="69">
        <v>0</v>
      </c>
      <c r="F1225" s="69">
        <v>0</v>
      </c>
    </row>
    <row r="1226" hidden="1" customHeight="1" spans="1:6">
      <c r="A1226" s="67" t="s">
        <v>2528</v>
      </c>
      <c r="B1226" s="70" t="s">
        <v>2529</v>
      </c>
      <c r="C1226" s="69"/>
      <c r="D1226" s="69">
        <v>0</v>
      </c>
      <c r="E1226" s="69">
        <v>0</v>
      </c>
      <c r="F1226" s="69">
        <v>0</v>
      </c>
    </row>
    <row r="1227" hidden="1" customHeight="1" spans="1:6">
      <c r="A1227" s="67" t="s">
        <v>2530</v>
      </c>
      <c r="B1227" s="70" t="s">
        <v>2531</v>
      </c>
      <c r="C1227" s="69"/>
      <c r="D1227" s="69">
        <v>0</v>
      </c>
      <c r="E1227" s="69">
        <v>0</v>
      </c>
      <c r="F1227" s="69">
        <v>0</v>
      </c>
    </row>
    <row r="1228" hidden="1" customHeight="1" spans="1:6">
      <c r="A1228" s="67" t="s">
        <v>2532</v>
      </c>
      <c r="B1228" s="70" t="s">
        <v>2533</v>
      </c>
      <c r="C1228" s="69"/>
      <c r="D1228" s="69">
        <v>0</v>
      </c>
      <c r="E1228" s="69">
        <v>0</v>
      </c>
      <c r="F1228" s="69">
        <v>0</v>
      </c>
    </row>
    <row r="1229" hidden="1" customHeight="1" spans="1:6">
      <c r="A1229" s="67" t="s">
        <v>2534</v>
      </c>
      <c r="B1229" s="70" t="s">
        <v>2535</v>
      </c>
      <c r="C1229" s="69"/>
      <c r="D1229" s="69">
        <v>0</v>
      </c>
      <c r="E1229" s="69">
        <v>0</v>
      </c>
      <c r="F1229" s="69">
        <v>0</v>
      </c>
    </row>
    <row r="1230" hidden="1" customHeight="1" spans="1:6">
      <c r="A1230" s="67" t="s">
        <v>2536</v>
      </c>
      <c r="B1230" s="70" t="s">
        <v>2537</v>
      </c>
      <c r="C1230" s="69"/>
      <c r="D1230" s="69">
        <v>0</v>
      </c>
      <c r="E1230" s="69">
        <v>0</v>
      </c>
      <c r="F1230" s="69">
        <v>0</v>
      </c>
    </row>
    <row r="1231" hidden="1" customHeight="1" spans="1:6">
      <c r="A1231" s="67" t="s">
        <v>2538</v>
      </c>
      <c r="B1231" s="70" t="s">
        <v>2539</v>
      </c>
      <c r="C1231" s="69"/>
      <c r="D1231" s="69">
        <v>0</v>
      </c>
      <c r="E1231" s="69">
        <v>0</v>
      </c>
      <c r="F1231" s="69">
        <v>0</v>
      </c>
    </row>
    <row r="1232" hidden="1" customHeight="1" spans="1:6">
      <c r="A1232" s="67" t="s">
        <v>2540</v>
      </c>
      <c r="B1232" s="70" t="s">
        <v>393</v>
      </c>
      <c r="C1232" s="69"/>
      <c r="D1232" s="69">
        <v>0</v>
      </c>
      <c r="E1232" s="69">
        <v>0</v>
      </c>
      <c r="F1232" s="69">
        <v>0</v>
      </c>
    </row>
    <row r="1233" hidden="1" customHeight="1" spans="1:6">
      <c r="A1233" s="67" t="s">
        <v>2541</v>
      </c>
      <c r="B1233" s="70" t="s">
        <v>2542</v>
      </c>
      <c r="C1233" s="69"/>
      <c r="D1233" s="69">
        <v>0</v>
      </c>
      <c r="E1233" s="69">
        <v>0</v>
      </c>
      <c r="F1233" s="69">
        <v>0</v>
      </c>
    </row>
    <row r="1234" hidden="1" customHeight="1" spans="1:6">
      <c r="A1234" s="67" t="s">
        <v>2543</v>
      </c>
      <c r="B1234" s="68" t="s">
        <v>2544</v>
      </c>
      <c r="C1234" s="69"/>
      <c r="D1234" s="69">
        <v>0</v>
      </c>
      <c r="E1234" s="69">
        <v>0</v>
      </c>
      <c r="F1234" s="69">
        <v>0</v>
      </c>
    </row>
    <row r="1235" hidden="1" customHeight="1" spans="1:6">
      <c r="A1235" s="67" t="s">
        <v>2545</v>
      </c>
      <c r="B1235" s="70" t="s">
        <v>2546</v>
      </c>
      <c r="C1235" s="69"/>
      <c r="D1235" s="69">
        <v>0</v>
      </c>
      <c r="E1235" s="69">
        <v>0</v>
      </c>
      <c r="F1235" s="69">
        <v>0</v>
      </c>
    </row>
    <row r="1236" hidden="1" customHeight="1" spans="1:6">
      <c r="A1236" s="67" t="s">
        <v>2547</v>
      </c>
      <c r="B1236" s="70" t="s">
        <v>2548</v>
      </c>
      <c r="C1236" s="69"/>
      <c r="D1236" s="69">
        <v>0</v>
      </c>
      <c r="E1236" s="69">
        <v>0</v>
      </c>
      <c r="F1236" s="69">
        <v>0</v>
      </c>
    </row>
    <row r="1237" hidden="1" customHeight="1" spans="1:6">
      <c r="A1237" s="67" t="s">
        <v>2549</v>
      </c>
      <c r="B1237" s="70" t="s">
        <v>2550</v>
      </c>
      <c r="C1237" s="69"/>
      <c r="D1237" s="69">
        <v>0</v>
      </c>
      <c r="E1237" s="69">
        <v>0</v>
      </c>
      <c r="F1237" s="69">
        <v>0</v>
      </c>
    </row>
    <row r="1238" hidden="1" customHeight="1" spans="1:6">
      <c r="A1238" s="67" t="s">
        <v>2551</v>
      </c>
      <c r="B1238" s="70" t="s">
        <v>2552</v>
      </c>
      <c r="C1238" s="69"/>
      <c r="D1238" s="69">
        <v>0</v>
      </c>
      <c r="E1238" s="69">
        <v>0</v>
      </c>
      <c r="F1238" s="69">
        <v>0</v>
      </c>
    </row>
    <row r="1239" hidden="1" customHeight="1" spans="1:6">
      <c r="A1239" s="67" t="s">
        <v>2553</v>
      </c>
      <c r="B1239" s="70" t="s">
        <v>2554</v>
      </c>
      <c r="C1239" s="69"/>
      <c r="D1239" s="69">
        <v>0</v>
      </c>
      <c r="E1239" s="69">
        <v>0</v>
      </c>
      <c r="F1239" s="69">
        <v>0</v>
      </c>
    </row>
    <row r="1240" hidden="1" customHeight="1" spans="1:6">
      <c r="A1240" s="67" t="s">
        <v>2555</v>
      </c>
      <c r="B1240" s="68" t="s">
        <v>2556</v>
      </c>
      <c r="C1240" s="69"/>
      <c r="D1240" s="69">
        <v>0</v>
      </c>
      <c r="E1240" s="69">
        <v>0</v>
      </c>
      <c r="F1240" s="69">
        <v>0</v>
      </c>
    </row>
    <row r="1241" hidden="1" customHeight="1" spans="1:6">
      <c r="A1241" s="67" t="s">
        <v>2557</v>
      </c>
      <c r="B1241" s="70" t="s">
        <v>2558</v>
      </c>
      <c r="C1241" s="69"/>
      <c r="D1241" s="69">
        <v>0</v>
      </c>
      <c r="E1241" s="69">
        <v>0</v>
      </c>
      <c r="F1241" s="69">
        <v>0</v>
      </c>
    </row>
    <row r="1242" hidden="1" customHeight="1" spans="1:6">
      <c r="A1242" s="67" t="s">
        <v>2559</v>
      </c>
      <c r="B1242" s="70" t="s">
        <v>2560</v>
      </c>
      <c r="C1242" s="69"/>
      <c r="D1242" s="69">
        <v>0</v>
      </c>
      <c r="E1242" s="69">
        <v>0</v>
      </c>
      <c r="F1242" s="69">
        <v>0</v>
      </c>
    </row>
    <row r="1243" hidden="1" customHeight="1" spans="1:6">
      <c r="A1243" s="67" t="s">
        <v>2561</v>
      </c>
      <c r="B1243" s="70" t="s">
        <v>2562</v>
      </c>
      <c r="C1243" s="69"/>
      <c r="D1243" s="69">
        <v>0</v>
      </c>
      <c r="E1243" s="69">
        <v>0</v>
      </c>
      <c r="F1243" s="69">
        <v>0</v>
      </c>
    </row>
    <row r="1244" hidden="1" customHeight="1" spans="1:6">
      <c r="A1244" s="67" t="s">
        <v>2563</v>
      </c>
      <c r="B1244" s="70" t="s">
        <v>2564</v>
      </c>
      <c r="C1244" s="69"/>
      <c r="D1244" s="69">
        <v>0</v>
      </c>
      <c r="E1244" s="69">
        <v>0</v>
      </c>
      <c r="F1244" s="69">
        <v>0</v>
      </c>
    </row>
    <row r="1245" hidden="1" customHeight="1" spans="1:6">
      <c r="A1245" s="67" t="s">
        <v>2565</v>
      </c>
      <c r="B1245" s="70" t="s">
        <v>2566</v>
      </c>
      <c r="C1245" s="69"/>
      <c r="D1245" s="69">
        <v>0</v>
      </c>
      <c r="E1245" s="69">
        <v>0</v>
      </c>
      <c r="F1245" s="69">
        <v>0</v>
      </c>
    </row>
    <row r="1246" hidden="1" customHeight="1" spans="1:6">
      <c r="A1246" s="67" t="s">
        <v>2567</v>
      </c>
      <c r="B1246" s="68" t="s">
        <v>2568</v>
      </c>
      <c r="C1246" s="69"/>
      <c r="D1246" s="69">
        <v>0</v>
      </c>
      <c r="E1246" s="69">
        <v>0</v>
      </c>
      <c r="F1246" s="69">
        <v>0</v>
      </c>
    </row>
    <row r="1247" hidden="1" customHeight="1" spans="1:6">
      <c r="A1247" s="67" t="s">
        <v>2569</v>
      </c>
      <c r="B1247" s="70" t="s">
        <v>2570</v>
      </c>
      <c r="C1247" s="69"/>
      <c r="D1247" s="69">
        <v>0</v>
      </c>
      <c r="E1247" s="69">
        <v>0</v>
      </c>
      <c r="F1247" s="69">
        <v>0</v>
      </c>
    </row>
    <row r="1248" hidden="1" customHeight="1" spans="1:6">
      <c r="A1248" s="67" t="s">
        <v>2571</v>
      </c>
      <c r="B1248" s="70" t="s">
        <v>2572</v>
      </c>
      <c r="C1248" s="69"/>
      <c r="D1248" s="69">
        <v>0</v>
      </c>
      <c r="E1248" s="69">
        <v>0</v>
      </c>
      <c r="F1248" s="69">
        <v>0</v>
      </c>
    </row>
    <row r="1249" hidden="1" customHeight="1" spans="1:6">
      <c r="A1249" s="67" t="s">
        <v>2573</v>
      </c>
      <c r="B1249" s="70" t="s">
        <v>2574</v>
      </c>
      <c r="C1249" s="69"/>
      <c r="D1249" s="69">
        <v>0</v>
      </c>
      <c r="E1249" s="69">
        <v>0</v>
      </c>
      <c r="F1249" s="69">
        <v>0</v>
      </c>
    </row>
    <row r="1250" hidden="1" customHeight="1" spans="1:6">
      <c r="A1250" s="67" t="s">
        <v>2575</v>
      </c>
      <c r="B1250" s="70" t="s">
        <v>2576</v>
      </c>
      <c r="C1250" s="69"/>
      <c r="D1250" s="69">
        <v>0</v>
      </c>
      <c r="E1250" s="69">
        <v>0</v>
      </c>
      <c r="F1250" s="69">
        <v>0</v>
      </c>
    </row>
    <row r="1251" hidden="1" customHeight="1" spans="1:6">
      <c r="A1251" s="67" t="s">
        <v>2577</v>
      </c>
      <c r="B1251" s="70" t="s">
        <v>2578</v>
      </c>
      <c r="C1251" s="69"/>
      <c r="D1251" s="69">
        <v>0</v>
      </c>
      <c r="E1251" s="69">
        <v>0</v>
      </c>
      <c r="F1251" s="69">
        <v>0</v>
      </c>
    </row>
    <row r="1252" hidden="1" customHeight="1" spans="1:6">
      <c r="A1252" s="67" t="s">
        <v>2579</v>
      </c>
      <c r="B1252" s="70" t="s">
        <v>2580</v>
      </c>
      <c r="C1252" s="69"/>
      <c r="D1252" s="69">
        <v>0</v>
      </c>
      <c r="E1252" s="69">
        <v>0</v>
      </c>
      <c r="F1252" s="69">
        <v>0</v>
      </c>
    </row>
    <row r="1253" hidden="1" customHeight="1" spans="1:6">
      <c r="A1253" s="67" t="s">
        <v>2581</v>
      </c>
      <c r="B1253" s="70" t="s">
        <v>2582</v>
      </c>
      <c r="C1253" s="69"/>
      <c r="D1253" s="69">
        <v>0</v>
      </c>
      <c r="E1253" s="69">
        <v>0</v>
      </c>
      <c r="F1253" s="69">
        <v>0</v>
      </c>
    </row>
    <row r="1254" hidden="1" customHeight="1" spans="1:6">
      <c r="A1254" s="67" t="s">
        <v>2583</v>
      </c>
      <c r="B1254" s="70" t="s">
        <v>2584</v>
      </c>
      <c r="C1254" s="69"/>
      <c r="D1254" s="69">
        <v>0</v>
      </c>
      <c r="E1254" s="69">
        <v>0</v>
      </c>
      <c r="F1254" s="69">
        <v>0</v>
      </c>
    </row>
    <row r="1255" hidden="1" customHeight="1" spans="1:6">
      <c r="A1255" s="67" t="s">
        <v>2585</v>
      </c>
      <c r="B1255" s="70" t="s">
        <v>2586</v>
      </c>
      <c r="C1255" s="69"/>
      <c r="D1255" s="69">
        <v>0</v>
      </c>
      <c r="E1255" s="69">
        <v>0</v>
      </c>
      <c r="F1255" s="69">
        <v>0</v>
      </c>
    </row>
    <row r="1256" hidden="1" customHeight="1" spans="1:6">
      <c r="A1256" s="67" t="s">
        <v>2587</v>
      </c>
      <c r="B1256" s="70" t="s">
        <v>2588</v>
      </c>
      <c r="C1256" s="69"/>
      <c r="D1256" s="69">
        <v>0</v>
      </c>
      <c r="E1256" s="69">
        <v>0</v>
      </c>
      <c r="F1256" s="69">
        <v>0</v>
      </c>
    </row>
    <row r="1257" hidden="1" customHeight="1" spans="1:6">
      <c r="A1257" s="67" t="s">
        <v>2589</v>
      </c>
      <c r="B1257" s="70" t="s">
        <v>2590</v>
      </c>
      <c r="C1257" s="69"/>
      <c r="D1257" s="69">
        <v>0</v>
      </c>
      <c r="E1257" s="69">
        <v>0</v>
      </c>
      <c r="F1257" s="69">
        <v>0</v>
      </c>
    </row>
    <row r="1258" hidden="1" customHeight="1" spans="1:6">
      <c r="A1258" s="67" t="s">
        <v>2591</v>
      </c>
      <c r="B1258" s="70" t="s">
        <v>2592</v>
      </c>
      <c r="C1258" s="69"/>
      <c r="D1258" s="69">
        <v>0</v>
      </c>
      <c r="E1258" s="69">
        <v>0</v>
      </c>
      <c r="F1258" s="69">
        <v>0</v>
      </c>
    </row>
    <row r="1259" hidden="1" customHeight="1" spans="1:6">
      <c r="A1259" s="67" t="s">
        <v>2593</v>
      </c>
      <c r="B1259" s="68" t="s">
        <v>2594</v>
      </c>
      <c r="C1259" s="69"/>
      <c r="D1259" s="69">
        <v>0</v>
      </c>
      <c r="E1259" s="69">
        <v>0</v>
      </c>
      <c r="F1259" s="69">
        <v>0</v>
      </c>
    </row>
    <row r="1260" hidden="1" customHeight="1" spans="1:6">
      <c r="A1260" s="67" t="s">
        <v>2595</v>
      </c>
      <c r="B1260" s="68" t="s">
        <v>2596</v>
      </c>
      <c r="C1260" s="69"/>
      <c r="D1260" s="69">
        <v>0</v>
      </c>
      <c r="E1260" s="69">
        <v>0</v>
      </c>
      <c r="F1260" s="69">
        <v>0</v>
      </c>
    </row>
    <row r="1261" hidden="1" customHeight="1" spans="1:6">
      <c r="A1261" s="67" t="s">
        <v>2597</v>
      </c>
      <c r="B1261" s="70" t="s">
        <v>375</v>
      </c>
      <c r="C1261" s="69"/>
      <c r="D1261" s="69">
        <v>0</v>
      </c>
      <c r="E1261" s="69">
        <v>0</v>
      </c>
      <c r="F1261" s="69">
        <v>0</v>
      </c>
    </row>
    <row r="1262" hidden="1" customHeight="1" spans="1:6">
      <c r="A1262" s="67" t="s">
        <v>2598</v>
      </c>
      <c r="B1262" s="70" t="s">
        <v>377</v>
      </c>
      <c r="C1262" s="69"/>
      <c r="D1262" s="69">
        <v>0</v>
      </c>
      <c r="E1262" s="69">
        <v>0</v>
      </c>
      <c r="F1262" s="69">
        <v>0</v>
      </c>
    </row>
    <row r="1263" hidden="1" customHeight="1" spans="1:6">
      <c r="A1263" s="67" t="s">
        <v>2599</v>
      </c>
      <c r="B1263" s="70" t="s">
        <v>379</v>
      </c>
      <c r="C1263" s="69"/>
      <c r="D1263" s="69">
        <v>0</v>
      </c>
      <c r="E1263" s="69">
        <v>0</v>
      </c>
      <c r="F1263" s="69">
        <v>0</v>
      </c>
    </row>
    <row r="1264" hidden="1" customHeight="1" spans="1:6">
      <c r="A1264" s="67" t="s">
        <v>2600</v>
      </c>
      <c r="B1264" s="70" t="s">
        <v>2601</v>
      </c>
      <c r="C1264" s="69"/>
      <c r="D1264" s="69">
        <v>0</v>
      </c>
      <c r="E1264" s="69">
        <v>0</v>
      </c>
      <c r="F1264" s="69">
        <v>0</v>
      </c>
    </row>
    <row r="1265" hidden="1" customHeight="1" spans="1:6">
      <c r="A1265" s="67" t="s">
        <v>2602</v>
      </c>
      <c r="B1265" s="70" t="s">
        <v>2603</v>
      </c>
      <c r="C1265" s="69"/>
      <c r="D1265" s="69">
        <v>0</v>
      </c>
      <c r="E1265" s="69">
        <v>0</v>
      </c>
      <c r="F1265" s="69">
        <v>0</v>
      </c>
    </row>
    <row r="1266" hidden="1" customHeight="1" spans="1:6">
      <c r="A1266" s="67" t="s">
        <v>2604</v>
      </c>
      <c r="B1266" s="70" t="s">
        <v>2605</v>
      </c>
      <c r="C1266" s="69"/>
      <c r="D1266" s="69">
        <v>0</v>
      </c>
      <c r="E1266" s="69">
        <v>0</v>
      </c>
      <c r="F1266" s="69">
        <v>0</v>
      </c>
    </row>
    <row r="1267" hidden="1" customHeight="1" spans="1:6">
      <c r="A1267" s="67" t="s">
        <v>2606</v>
      </c>
      <c r="B1267" s="70" t="s">
        <v>2607</v>
      </c>
      <c r="C1267" s="69"/>
      <c r="D1267" s="69">
        <v>0</v>
      </c>
      <c r="E1267" s="69">
        <v>0</v>
      </c>
      <c r="F1267" s="69">
        <v>0</v>
      </c>
    </row>
    <row r="1268" hidden="1" customHeight="1" spans="1:6">
      <c r="A1268" s="67" t="s">
        <v>2608</v>
      </c>
      <c r="B1268" s="70" t="s">
        <v>2609</v>
      </c>
      <c r="C1268" s="69"/>
      <c r="D1268" s="69">
        <v>0</v>
      </c>
      <c r="E1268" s="69">
        <v>0</v>
      </c>
      <c r="F1268" s="69">
        <v>0</v>
      </c>
    </row>
    <row r="1269" hidden="1" customHeight="1" spans="1:6">
      <c r="A1269" s="67" t="s">
        <v>2610</v>
      </c>
      <c r="B1269" s="70" t="s">
        <v>2611</v>
      </c>
      <c r="C1269" s="69"/>
      <c r="D1269" s="69">
        <v>0</v>
      </c>
      <c r="E1269" s="69">
        <v>0</v>
      </c>
      <c r="F1269" s="69">
        <v>0</v>
      </c>
    </row>
    <row r="1270" hidden="1" customHeight="1" spans="1:6">
      <c r="A1270" s="67" t="s">
        <v>2612</v>
      </c>
      <c r="B1270" s="70" t="s">
        <v>393</v>
      </c>
      <c r="C1270" s="69"/>
      <c r="D1270" s="69">
        <v>0</v>
      </c>
      <c r="E1270" s="69">
        <v>0</v>
      </c>
      <c r="F1270" s="69">
        <v>0</v>
      </c>
    </row>
    <row r="1271" hidden="1" customHeight="1" spans="1:6">
      <c r="A1271" s="67" t="s">
        <v>2613</v>
      </c>
      <c r="B1271" s="70" t="s">
        <v>2614</v>
      </c>
      <c r="C1271" s="69"/>
      <c r="D1271" s="69">
        <v>0</v>
      </c>
      <c r="E1271" s="69">
        <v>0</v>
      </c>
      <c r="F1271" s="69">
        <v>0</v>
      </c>
    </row>
    <row r="1272" hidden="1" customHeight="1" spans="1:6">
      <c r="A1272" s="67" t="s">
        <v>2615</v>
      </c>
      <c r="B1272" s="68" t="s">
        <v>2616</v>
      </c>
      <c r="C1272" s="69"/>
      <c r="D1272" s="69">
        <v>0</v>
      </c>
      <c r="E1272" s="69">
        <v>0</v>
      </c>
      <c r="F1272" s="69">
        <v>0</v>
      </c>
    </row>
    <row r="1273" hidden="1" customHeight="1" spans="1:6">
      <c r="A1273" s="67" t="s">
        <v>2617</v>
      </c>
      <c r="B1273" s="70" t="s">
        <v>375</v>
      </c>
      <c r="C1273" s="69"/>
      <c r="D1273" s="69">
        <v>0</v>
      </c>
      <c r="E1273" s="69">
        <v>0</v>
      </c>
      <c r="F1273" s="69">
        <v>0</v>
      </c>
    </row>
    <row r="1274" hidden="1" customHeight="1" spans="1:6">
      <c r="A1274" s="67" t="s">
        <v>2618</v>
      </c>
      <c r="B1274" s="70" t="s">
        <v>377</v>
      </c>
      <c r="C1274" s="69"/>
      <c r="D1274" s="69">
        <v>0</v>
      </c>
      <c r="E1274" s="69">
        <v>0</v>
      </c>
      <c r="F1274" s="69">
        <v>0</v>
      </c>
    </row>
    <row r="1275" hidden="1" customHeight="1" spans="1:6">
      <c r="A1275" s="67" t="s">
        <v>2619</v>
      </c>
      <c r="B1275" s="70" t="s">
        <v>379</v>
      </c>
      <c r="C1275" s="69"/>
      <c r="D1275" s="69">
        <v>0</v>
      </c>
      <c r="E1275" s="69">
        <v>0</v>
      </c>
      <c r="F1275" s="69">
        <v>0</v>
      </c>
    </row>
    <row r="1276" hidden="1" customHeight="1" spans="1:6">
      <c r="A1276" s="67" t="s">
        <v>2620</v>
      </c>
      <c r="B1276" s="70" t="s">
        <v>2621</v>
      </c>
      <c r="C1276" s="69"/>
      <c r="D1276" s="69">
        <v>0</v>
      </c>
      <c r="E1276" s="69">
        <v>0</v>
      </c>
      <c r="F1276" s="69">
        <v>0</v>
      </c>
    </row>
    <row r="1277" hidden="1" customHeight="1" spans="1:6">
      <c r="A1277" s="67" t="s">
        <v>2622</v>
      </c>
      <c r="B1277" s="70" t="s">
        <v>2623</v>
      </c>
      <c r="C1277" s="69"/>
      <c r="D1277" s="69">
        <v>0</v>
      </c>
      <c r="E1277" s="69">
        <v>0</v>
      </c>
      <c r="F1277" s="69">
        <v>0</v>
      </c>
    </row>
    <row r="1278" hidden="1" customHeight="1" spans="1:6">
      <c r="A1278" s="67" t="s">
        <v>2624</v>
      </c>
      <c r="B1278" s="68" t="s">
        <v>2625</v>
      </c>
      <c r="C1278" s="69"/>
      <c r="D1278" s="69">
        <v>0</v>
      </c>
      <c r="E1278" s="69">
        <v>0</v>
      </c>
      <c r="F1278" s="69">
        <v>0</v>
      </c>
    </row>
    <row r="1279" hidden="1" customHeight="1" spans="1:6">
      <c r="A1279" s="67" t="s">
        <v>2626</v>
      </c>
      <c r="B1279" s="70" t="s">
        <v>375</v>
      </c>
      <c r="C1279" s="69"/>
      <c r="D1279" s="69">
        <v>0</v>
      </c>
      <c r="E1279" s="69">
        <v>0</v>
      </c>
      <c r="F1279" s="69">
        <v>0</v>
      </c>
    </row>
    <row r="1280" hidden="1" customHeight="1" spans="1:6">
      <c r="A1280" s="67" t="s">
        <v>2627</v>
      </c>
      <c r="B1280" s="70" t="s">
        <v>377</v>
      </c>
      <c r="C1280" s="69"/>
      <c r="D1280" s="69">
        <v>0</v>
      </c>
      <c r="E1280" s="69">
        <v>0</v>
      </c>
      <c r="F1280" s="69">
        <v>0</v>
      </c>
    </row>
    <row r="1281" hidden="1" customHeight="1" spans="1:6">
      <c r="A1281" s="67" t="s">
        <v>2628</v>
      </c>
      <c r="B1281" s="70" t="s">
        <v>379</v>
      </c>
      <c r="C1281" s="69"/>
      <c r="D1281" s="69">
        <v>0</v>
      </c>
      <c r="E1281" s="69">
        <v>0</v>
      </c>
      <c r="F1281" s="69">
        <v>0</v>
      </c>
    </row>
    <row r="1282" hidden="1" customHeight="1" spans="1:6">
      <c r="A1282" s="67" t="s">
        <v>2629</v>
      </c>
      <c r="B1282" s="70" t="s">
        <v>2630</v>
      </c>
      <c r="C1282" s="69"/>
      <c r="D1282" s="69">
        <v>0</v>
      </c>
      <c r="E1282" s="69">
        <v>0</v>
      </c>
      <c r="F1282" s="69">
        <v>0</v>
      </c>
    </row>
    <row r="1283" hidden="1" customHeight="1" spans="1:6">
      <c r="A1283" s="67" t="s">
        <v>2631</v>
      </c>
      <c r="B1283" s="70" t="s">
        <v>2632</v>
      </c>
      <c r="C1283" s="69"/>
      <c r="D1283" s="69">
        <v>0</v>
      </c>
      <c r="E1283" s="69">
        <v>0</v>
      </c>
      <c r="F1283" s="69">
        <v>0</v>
      </c>
    </row>
    <row r="1284" hidden="1" customHeight="1" spans="1:6">
      <c r="A1284" s="67" t="s">
        <v>2633</v>
      </c>
      <c r="B1284" s="68" t="s">
        <v>2634</v>
      </c>
      <c r="C1284" s="69"/>
      <c r="D1284" s="69">
        <v>0</v>
      </c>
      <c r="E1284" s="69">
        <v>0</v>
      </c>
      <c r="F1284" s="69">
        <v>0</v>
      </c>
    </row>
    <row r="1285" hidden="1" customHeight="1" spans="1:6">
      <c r="A1285" s="67" t="s">
        <v>2635</v>
      </c>
      <c r="B1285" s="70" t="s">
        <v>375</v>
      </c>
      <c r="C1285" s="69"/>
      <c r="D1285" s="69">
        <v>0</v>
      </c>
      <c r="E1285" s="69">
        <v>0</v>
      </c>
      <c r="F1285" s="69">
        <v>0</v>
      </c>
    </row>
    <row r="1286" hidden="1" customHeight="1" spans="1:6">
      <c r="A1286" s="67" t="s">
        <v>2636</v>
      </c>
      <c r="B1286" s="70" t="s">
        <v>377</v>
      </c>
      <c r="C1286" s="69"/>
      <c r="D1286" s="69">
        <v>0</v>
      </c>
      <c r="E1286" s="69">
        <v>0</v>
      </c>
      <c r="F1286" s="69">
        <v>0</v>
      </c>
    </row>
    <row r="1287" hidden="1" customHeight="1" spans="1:6">
      <c r="A1287" s="67" t="s">
        <v>2637</v>
      </c>
      <c r="B1287" s="70" t="s">
        <v>379</v>
      </c>
      <c r="C1287" s="69"/>
      <c r="D1287" s="69">
        <v>0</v>
      </c>
      <c r="E1287" s="69">
        <v>0</v>
      </c>
      <c r="F1287" s="69">
        <v>0</v>
      </c>
    </row>
    <row r="1288" hidden="1" customHeight="1" spans="1:6">
      <c r="A1288" s="67" t="s">
        <v>2638</v>
      </c>
      <c r="B1288" s="70" t="s">
        <v>2639</v>
      </c>
      <c r="C1288" s="69"/>
      <c r="D1288" s="69">
        <v>0</v>
      </c>
      <c r="E1288" s="69">
        <v>0</v>
      </c>
      <c r="F1288" s="69">
        <v>0</v>
      </c>
    </row>
    <row r="1289" hidden="1" customHeight="1" spans="1:6">
      <c r="A1289" s="67" t="s">
        <v>2640</v>
      </c>
      <c r="B1289" s="70" t="s">
        <v>2641</v>
      </c>
      <c r="C1289" s="69"/>
      <c r="D1289" s="69">
        <v>0</v>
      </c>
      <c r="E1289" s="69">
        <v>0</v>
      </c>
      <c r="F1289" s="69">
        <v>0</v>
      </c>
    </row>
    <row r="1290" hidden="1" customHeight="1" spans="1:6">
      <c r="A1290" s="67" t="s">
        <v>2642</v>
      </c>
      <c r="B1290" s="70" t="s">
        <v>393</v>
      </c>
      <c r="C1290" s="69"/>
      <c r="D1290" s="69">
        <v>0</v>
      </c>
      <c r="E1290" s="69">
        <v>0</v>
      </c>
      <c r="F1290" s="69">
        <v>0</v>
      </c>
    </row>
    <row r="1291" hidden="1" customHeight="1" spans="1:6">
      <c r="A1291" s="67" t="s">
        <v>2643</v>
      </c>
      <c r="B1291" s="70" t="s">
        <v>2644</v>
      </c>
      <c r="C1291" s="69"/>
      <c r="D1291" s="69">
        <v>0</v>
      </c>
      <c r="E1291" s="69">
        <v>0</v>
      </c>
      <c r="F1291" s="69">
        <v>0</v>
      </c>
    </row>
    <row r="1292" hidden="1" customHeight="1" spans="1:6">
      <c r="A1292" s="67" t="s">
        <v>2645</v>
      </c>
      <c r="B1292" s="68" t="s">
        <v>2646</v>
      </c>
      <c r="C1292" s="69"/>
      <c r="D1292" s="69">
        <v>0</v>
      </c>
      <c r="E1292" s="69">
        <v>0</v>
      </c>
      <c r="F1292" s="69">
        <v>0</v>
      </c>
    </row>
    <row r="1293" hidden="1" customHeight="1" spans="1:6">
      <c r="A1293" s="67" t="s">
        <v>2647</v>
      </c>
      <c r="B1293" s="70" t="s">
        <v>375</v>
      </c>
      <c r="C1293" s="69"/>
      <c r="D1293" s="69">
        <v>0</v>
      </c>
      <c r="E1293" s="69">
        <v>0</v>
      </c>
      <c r="F1293" s="69">
        <v>0</v>
      </c>
    </row>
    <row r="1294" hidden="1" customHeight="1" spans="1:6">
      <c r="A1294" s="67" t="s">
        <v>2648</v>
      </c>
      <c r="B1294" s="70" t="s">
        <v>377</v>
      </c>
      <c r="C1294" s="69"/>
      <c r="D1294" s="69">
        <v>0</v>
      </c>
      <c r="E1294" s="69">
        <v>0</v>
      </c>
      <c r="F1294" s="69">
        <v>0</v>
      </c>
    </row>
    <row r="1295" hidden="1" customHeight="1" spans="1:6">
      <c r="A1295" s="67" t="s">
        <v>2649</v>
      </c>
      <c r="B1295" s="70" t="s">
        <v>379</v>
      </c>
      <c r="C1295" s="69"/>
      <c r="D1295" s="69">
        <v>0</v>
      </c>
      <c r="E1295" s="69">
        <v>0</v>
      </c>
      <c r="F1295" s="69">
        <v>0</v>
      </c>
    </row>
    <row r="1296" hidden="1" customHeight="1" spans="1:6">
      <c r="A1296" s="67" t="s">
        <v>2650</v>
      </c>
      <c r="B1296" s="70" t="s">
        <v>2651</v>
      </c>
      <c r="C1296" s="69"/>
      <c r="D1296" s="69">
        <v>0</v>
      </c>
      <c r="E1296" s="69">
        <v>0</v>
      </c>
      <c r="F1296" s="69">
        <v>0</v>
      </c>
    </row>
    <row r="1297" hidden="1" customHeight="1" spans="1:6">
      <c r="A1297" s="67" t="s">
        <v>2652</v>
      </c>
      <c r="B1297" s="70" t="s">
        <v>2653</v>
      </c>
      <c r="C1297" s="69"/>
      <c r="D1297" s="69">
        <v>0</v>
      </c>
      <c r="E1297" s="69">
        <v>0</v>
      </c>
      <c r="F1297" s="69">
        <v>0</v>
      </c>
    </row>
    <row r="1298" hidden="1" customHeight="1" spans="1:6">
      <c r="A1298" s="67" t="s">
        <v>2654</v>
      </c>
      <c r="B1298" s="70" t="s">
        <v>2655</v>
      </c>
      <c r="C1298" s="69"/>
      <c r="D1298" s="69">
        <v>0</v>
      </c>
      <c r="E1298" s="69">
        <v>0</v>
      </c>
      <c r="F1298" s="69">
        <v>0</v>
      </c>
    </row>
    <row r="1299" hidden="1" customHeight="1" spans="1:6">
      <c r="A1299" s="67" t="s">
        <v>2656</v>
      </c>
      <c r="B1299" s="70" t="s">
        <v>2657</v>
      </c>
      <c r="C1299" s="69"/>
      <c r="D1299" s="69">
        <v>0</v>
      </c>
      <c r="E1299" s="69">
        <v>0</v>
      </c>
      <c r="F1299" s="69">
        <v>0</v>
      </c>
    </row>
    <row r="1300" hidden="1" customHeight="1" spans="1:6">
      <c r="A1300" s="67" t="s">
        <v>2658</v>
      </c>
      <c r="B1300" s="70" t="s">
        <v>2659</v>
      </c>
      <c r="C1300" s="69"/>
      <c r="D1300" s="69">
        <v>0</v>
      </c>
      <c r="E1300" s="69">
        <v>0</v>
      </c>
      <c r="F1300" s="69">
        <v>0</v>
      </c>
    </row>
    <row r="1301" hidden="1" customHeight="1" spans="1:6">
      <c r="A1301" s="67" t="s">
        <v>2660</v>
      </c>
      <c r="B1301" s="70" t="s">
        <v>2661</v>
      </c>
      <c r="C1301" s="69"/>
      <c r="D1301" s="69">
        <v>0</v>
      </c>
      <c r="E1301" s="69">
        <v>0</v>
      </c>
      <c r="F1301" s="69">
        <v>0</v>
      </c>
    </row>
    <row r="1302" hidden="1" customHeight="1" spans="1:6">
      <c r="A1302" s="67" t="s">
        <v>2662</v>
      </c>
      <c r="B1302" s="70" t="s">
        <v>2663</v>
      </c>
      <c r="C1302" s="69"/>
      <c r="D1302" s="69">
        <v>0</v>
      </c>
      <c r="E1302" s="69">
        <v>0</v>
      </c>
      <c r="F1302" s="69">
        <v>0</v>
      </c>
    </row>
    <row r="1303" hidden="1" customHeight="1" spans="1:6">
      <c r="A1303" s="67" t="s">
        <v>2664</v>
      </c>
      <c r="B1303" s="70" t="s">
        <v>2665</v>
      </c>
      <c r="C1303" s="69"/>
      <c r="D1303" s="69">
        <v>0</v>
      </c>
      <c r="E1303" s="69">
        <v>0</v>
      </c>
      <c r="F1303" s="69">
        <v>0</v>
      </c>
    </row>
    <row r="1304" hidden="1" customHeight="1" spans="1:6">
      <c r="A1304" s="67" t="s">
        <v>2666</v>
      </c>
      <c r="B1304" s="70" t="s">
        <v>2667</v>
      </c>
      <c r="C1304" s="69"/>
      <c r="D1304" s="69">
        <v>0</v>
      </c>
      <c r="E1304" s="69">
        <v>0</v>
      </c>
      <c r="F1304" s="69">
        <v>0</v>
      </c>
    </row>
    <row r="1305" hidden="1" customHeight="1" spans="1:6">
      <c r="A1305" s="67" t="s">
        <v>2668</v>
      </c>
      <c r="B1305" s="68" t="s">
        <v>2669</v>
      </c>
      <c r="C1305" s="69"/>
      <c r="D1305" s="69">
        <v>0</v>
      </c>
      <c r="E1305" s="69">
        <v>0</v>
      </c>
      <c r="F1305" s="69">
        <v>0</v>
      </c>
    </row>
    <row r="1306" hidden="1" customHeight="1" spans="1:6">
      <c r="A1306" s="67" t="s">
        <v>2670</v>
      </c>
      <c r="B1306" s="70" t="s">
        <v>2671</v>
      </c>
      <c r="C1306" s="69"/>
      <c r="D1306" s="69">
        <v>0</v>
      </c>
      <c r="E1306" s="69">
        <v>0</v>
      </c>
      <c r="F1306" s="69">
        <v>0</v>
      </c>
    </row>
    <row r="1307" hidden="1" customHeight="1" spans="1:6">
      <c r="A1307" s="67" t="s">
        <v>2672</v>
      </c>
      <c r="B1307" s="70" t="s">
        <v>2673</v>
      </c>
      <c r="C1307" s="69"/>
      <c r="D1307" s="69">
        <v>0</v>
      </c>
      <c r="E1307" s="69">
        <v>0</v>
      </c>
      <c r="F1307" s="69">
        <v>0</v>
      </c>
    </row>
    <row r="1308" hidden="1" customHeight="1" spans="1:6">
      <c r="A1308" s="67" t="s">
        <v>2674</v>
      </c>
      <c r="B1308" s="70" t="s">
        <v>2675</v>
      </c>
      <c r="C1308" s="69"/>
      <c r="D1308" s="69">
        <v>0</v>
      </c>
      <c r="E1308" s="69">
        <v>0</v>
      </c>
      <c r="F1308" s="69">
        <v>0</v>
      </c>
    </row>
    <row r="1309" hidden="1" customHeight="1" spans="1:6">
      <c r="A1309" s="67" t="s">
        <v>2676</v>
      </c>
      <c r="B1309" s="68" t="s">
        <v>2677</v>
      </c>
      <c r="C1309" s="69"/>
      <c r="D1309" s="69">
        <v>0</v>
      </c>
      <c r="E1309" s="69">
        <v>0</v>
      </c>
      <c r="F1309" s="69">
        <v>0</v>
      </c>
    </row>
    <row r="1310" hidden="1" customHeight="1" spans="1:6">
      <c r="A1310" s="67" t="s">
        <v>2678</v>
      </c>
      <c r="B1310" s="70" t="s">
        <v>2679</v>
      </c>
      <c r="C1310" s="69"/>
      <c r="D1310" s="69">
        <v>0</v>
      </c>
      <c r="E1310" s="69">
        <v>0</v>
      </c>
      <c r="F1310" s="69">
        <v>0</v>
      </c>
    </row>
    <row r="1311" hidden="1" customHeight="1" spans="1:6">
      <c r="A1311" s="67" t="s">
        <v>2680</v>
      </c>
      <c r="B1311" s="70" t="s">
        <v>2681</v>
      </c>
      <c r="C1311" s="69"/>
      <c r="D1311" s="69">
        <v>0</v>
      </c>
      <c r="E1311" s="69">
        <v>0</v>
      </c>
      <c r="F1311" s="69">
        <v>0</v>
      </c>
    </row>
    <row r="1312" hidden="1" customHeight="1" spans="1:6">
      <c r="A1312" s="67" t="s">
        <v>2682</v>
      </c>
      <c r="B1312" s="70" t="s">
        <v>2683</v>
      </c>
      <c r="C1312" s="69"/>
      <c r="D1312" s="69">
        <v>0</v>
      </c>
      <c r="E1312" s="69">
        <v>0</v>
      </c>
      <c r="F1312" s="69">
        <v>0</v>
      </c>
    </row>
    <row r="1313" hidden="1" customHeight="1" spans="1:6">
      <c r="A1313" s="67" t="s">
        <v>2684</v>
      </c>
      <c r="B1313" s="68" t="s">
        <v>2685</v>
      </c>
      <c r="C1313" s="69"/>
      <c r="D1313" s="69">
        <v>0</v>
      </c>
      <c r="E1313" s="69">
        <v>0</v>
      </c>
      <c r="F1313" s="69">
        <v>0</v>
      </c>
    </row>
    <row r="1314" hidden="1" customHeight="1" spans="1:6">
      <c r="A1314" s="67" t="s">
        <v>2686</v>
      </c>
      <c r="B1314" s="70" t="s">
        <v>2687</v>
      </c>
      <c r="C1314" s="69"/>
      <c r="D1314" s="69">
        <v>0</v>
      </c>
      <c r="E1314" s="69">
        <v>0</v>
      </c>
      <c r="F1314" s="69">
        <v>0</v>
      </c>
    </row>
    <row r="1315" hidden="1" customHeight="1" spans="1:6">
      <c r="A1315" s="67" t="s">
        <v>2688</v>
      </c>
      <c r="B1315" s="68" t="s">
        <v>2689</v>
      </c>
      <c r="C1315" s="69"/>
      <c r="D1315" s="69">
        <v>0</v>
      </c>
      <c r="E1315" s="69">
        <v>0</v>
      </c>
      <c r="F1315" s="69">
        <v>0</v>
      </c>
    </row>
    <row r="1316" hidden="1" customHeight="1" spans="1:6">
      <c r="A1316" s="67" t="s">
        <v>2690</v>
      </c>
      <c r="B1316" s="68" t="s">
        <v>2691</v>
      </c>
      <c r="C1316" s="66"/>
      <c r="D1316" s="66">
        <v>0</v>
      </c>
      <c r="E1316" s="66">
        <v>0</v>
      </c>
      <c r="F1316" s="66">
        <v>0</v>
      </c>
    </row>
    <row r="1317" hidden="1" customHeight="1" spans="1:6">
      <c r="A1317" s="67" t="s">
        <v>2692</v>
      </c>
      <c r="B1317" s="68" t="s">
        <v>2693</v>
      </c>
      <c r="C1317" s="66"/>
      <c r="D1317" s="66">
        <v>0</v>
      </c>
      <c r="E1317" s="66">
        <v>0</v>
      </c>
      <c r="F1317" s="66">
        <v>0</v>
      </c>
    </row>
    <row r="1318" hidden="1" customHeight="1" spans="1:6">
      <c r="A1318" s="67" t="s">
        <v>2694</v>
      </c>
      <c r="B1318" s="70" t="s">
        <v>2695</v>
      </c>
      <c r="C1318" s="69"/>
      <c r="D1318" s="69">
        <v>0</v>
      </c>
      <c r="E1318" s="69">
        <v>0</v>
      </c>
      <c r="F1318" s="69">
        <v>0</v>
      </c>
    </row>
    <row r="1319" hidden="1" customHeight="1" spans="1:6">
      <c r="A1319" s="67" t="s">
        <v>2696</v>
      </c>
      <c r="B1319" s="68" t="s">
        <v>2385</v>
      </c>
      <c r="C1319" s="69"/>
      <c r="D1319" s="69">
        <v>0</v>
      </c>
      <c r="E1319" s="69">
        <v>0</v>
      </c>
      <c r="F1319" s="69">
        <v>0</v>
      </c>
    </row>
    <row r="1320" hidden="1" customHeight="1" spans="1:6">
      <c r="A1320" s="67" t="s">
        <v>2697</v>
      </c>
      <c r="B1320" s="70" t="s">
        <v>786</v>
      </c>
      <c r="C1320" s="69"/>
      <c r="D1320" s="69">
        <v>0</v>
      </c>
      <c r="E1320" s="69">
        <v>0</v>
      </c>
      <c r="F1320" s="69">
        <v>0</v>
      </c>
    </row>
    <row r="1321" hidden="1" customHeight="1" spans="1:6">
      <c r="A1321" s="67" t="s">
        <v>2698</v>
      </c>
      <c r="B1321" s="68" t="s">
        <v>2699</v>
      </c>
      <c r="C1321" s="69"/>
      <c r="D1321" s="69">
        <v>0</v>
      </c>
      <c r="E1321" s="69">
        <v>0</v>
      </c>
      <c r="F1321" s="69">
        <v>0</v>
      </c>
    </row>
    <row r="1322" hidden="1" customHeight="1" spans="1:6">
      <c r="A1322" s="67" t="s">
        <v>2700</v>
      </c>
      <c r="B1322" s="68" t="s">
        <v>2701</v>
      </c>
      <c r="C1322" s="69"/>
      <c r="D1322" s="69">
        <v>0</v>
      </c>
      <c r="E1322" s="69">
        <v>0</v>
      </c>
      <c r="F1322" s="69">
        <v>0</v>
      </c>
    </row>
    <row r="1323" hidden="1" customHeight="1" spans="1:6">
      <c r="A1323" s="67" t="s">
        <v>2702</v>
      </c>
      <c r="B1323" s="68" t="s">
        <v>2703</v>
      </c>
      <c r="C1323" s="69"/>
      <c r="D1323" s="69">
        <v>0</v>
      </c>
      <c r="E1323" s="69">
        <v>0</v>
      </c>
      <c r="F1323" s="69">
        <v>0</v>
      </c>
    </row>
    <row r="1324" hidden="1" customHeight="1" spans="1:6">
      <c r="A1324" s="67" t="s">
        <v>2704</v>
      </c>
      <c r="B1324" s="68" t="s">
        <v>2705</v>
      </c>
      <c r="C1324" s="69"/>
      <c r="D1324" s="69">
        <v>0</v>
      </c>
      <c r="E1324" s="69">
        <v>0</v>
      </c>
      <c r="F1324" s="69">
        <v>0</v>
      </c>
    </row>
    <row r="1325" hidden="1" customHeight="1" spans="1:6">
      <c r="A1325" s="67" t="s">
        <v>2706</v>
      </c>
      <c r="B1325" s="70" t="s">
        <v>2707</v>
      </c>
      <c r="C1325" s="69"/>
      <c r="D1325" s="69">
        <v>0</v>
      </c>
      <c r="E1325" s="69">
        <v>0</v>
      </c>
      <c r="F1325" s="69">
        <v>0</v>
      </c>
    </row>
    <row r="1326" hidden="1" customHeight="1" spans="1:6">
      <c r="A1326" s="67" t="s">
        <v>2708</v>
      </c>
      <c r="B1326" s="70" t="s">
        <v>2709</v>
      </c>
      <c r="C1326" s="69"/>
      <c r="D1326" s="69">
        <v>0</v>
      </c>
      <c r="E1326" s="69">
        <v>0</v>
      </c>
      <c r="F1326" s="69">
        <v>0</v>
      </c>
    </row>
    <row r="1327" hidden="1" customHeight="1" spans="1:6">
      <c r="A1327" s="67" t="s">
        <v>2710</v>
      </c>
      <c r="B1327" s="70" t="s">
        <v>2711</v>
      </c>
      <c r="C1327" s="69"/>
      <c r="D1327" s="69">
        <v>0</v>
      </c>
      <c r="E1327" s="69">
        <v>0</v>
      </c>
      <c r="F1327" s="69">
        <v>0</v>
      </c>
    </row>
    <row r="1328" hidden="1" customHeight="1" spans="1:6">
      <c r="A1328" s="67" t="s">
        <v>2712</v>
      </c>
      <c r="B1328" s="70" t="s">
        <v>2713</v>
      </c>
      <c r="C1328" s="69"/>
      <c r="D1328" s="69">
        <v>0</v>
      </c>
      <c r="E1328" s="69">
        <v>0</v>
      </c>
      <c r="F1328" s="69">
        <v>0</v>
      </c>
    </row>
    <row r="1329" hidden="1" customHeight="1" spans="1:6">
      <c r="A1329" s="67" t="s">
        <v>2714</v>
      </c>
      <c r="B1329" s="68" t="s">
        <v>2715</v>
      </c>
      <c r="C1329" s="69"/>
      <c r="D1329" s="69">
        <v>0</v>
      </c>
      <c r="E1329" s="69">
        <v>0</v>
      </c>
      <c r="F1329" s="69">
        <v>0</v>
      </c>
    </row>
    <row r="1330" hidden="1" customHeight="1" spans="1:6">
      <c r="A1330" s="67" t="s">
        <v>2716</v>
      </c>
      <c r="B1330" s="68" t="s">
        <v>2717</v>
      </c>
      <c r="C1330" s="69"/>
      <c r="D1330" s="69">
        <v>0</v>
      </c>
      <c r="E1330" s="69">
        <v>0</v>
      </c>
      <c r="F1330" s="69">
        <v>0</v>
      </c>
    </row>
    <row r="1331" hidden="1" customHeight="1" spans="1:6">
      <c r="A1331" s="67" t="s">
        <v>2718</v>
      </c>
      <c r="B1331" s="68" t="s">
        <v>2719</v>
      </c>
      <c r="C1331" s="69"/>
      <c r="D1331" s="69">
        <v>0</v>
      </c>
      <c r="E1331" s="69">
        <v>0</v>
      </c>
      <c r="F1331" s="69">
        <v>0</v>
      </c>
    </row>
    <row r="1332" hidden="1" customHeight="1" spans="1:6">
      <c r="A1332" s="67" t="s">
        <v>2720</v>
      </c>
      <c r="B1332" s="68" t="s">
        <v>2721</v>
      </c>
      <c r="C1332" s="69"/>
      <c r="D1332" s="69">
        <v>0</v>
      </c>
      <c r="E1332" s="69">
        <v>0</v>
      </c>
      <c r="F1332" s="69">
        <v>0</v>
      </c>
    </row>
    <row r="1333" hidden="1" customHeight="1" spans="1:6">
      <c r="A1333" s="164" t="s">
        <v>2722</v>
      </c>
      <c r="B1333" s="165"/>
      <c r="C1333" s="166"/>
      <c r="D1333" s="166"/>
      <c r="E1333" s="166"/>
      <c r="F1333" s="166"/>
    </row>
    <row r="1334" customHeight="1" spans="4:6">
      <c r="D1334" s="167"/>
      <c r="E1334" s="167"/>
      <c r="F1334" s="167"/>
    </row>
    <row r="1335" customHeight="1" spans="4:6">
      <c r="D1335" s="167"/>
      <c r="E1335" s="167"/>
      <c r="F1335" s="167"/>
    </row>
    <row r="1336" customHeight="1" spans="4:6">
      <c r="D1336" s="167"/>
      <c r="E1336" s="167"/>
      <c r="F1336" s="167"/>
    </row>
    <row r="1337" customHeight="1" spans="4:6">
      <c r="D1337" s="167"/>
      <c r="E1337" s="167"/>
      <c r="F1337" s="167"/>
    </row>
    <row r="1338" customHeight="1" spans="4:6">
      <c r="D1338" s="167"/>
      <c r="E1338" s="167"/>
      <c r="F1338" s="167"/>
    </row>
    <row r="1339" customHeight="1" spans="4:6">
      <c r="D1339" s="167"/>
      <c r="E1339" s="167"/>
      <c r="F1339" s="167"/>
    </row>
    <row r="1340" customHeight="1" spans="4:6">
      <c r="D1340" s="167"/>
      <c r="E1340" s="167"/>
      <c r="F1340" s="167"/>
    </row>
    <row r="1341" customHeight="1" spans="4:6">
      <c r="D1341" s="167"/>
      <c r="E1341" s="167"/>
      <c r="F1341" s="167"/>
    </row>
    <row r="1342" customHeight="1" spans="4:6">
      <c r="D1342" s="167"/>
      <c r="E1342" s="167"/>
      <c r="F1342" s="167"/>
    </row>
    <row r="1343" customHeight="1" spans="4:6">
      <c r="D1343" s="167"/>
      <c r="E1343" s="167"/>
      <c r="F1343" s="167"/>
    </row>
    <row r="1344" customHeight="1" spans="4:6">
      <c r="D1344" s="167"/>
      <c r="E1344" s="167"/>
      <c r="F1344" s="167"/>
    </row>
    <row r="1345" customHeight="1" spans="4:6">
      <c r="D1345" s="167"/>
      <c r="E1345" s="167"/>
      <c r="F1345" s="167"/>
    </row>
    <row r="1346" customHeight="1" spans="4:6">
      <c r="D1346" s="167"/>
      <c r="E1346" s="167"/>
      <c r="F1346" s="167"/>
    </row>
    <row r="1347" customHeight="1" spans="4:6">
      <c r="D1347" s="167"/>
      <c r="E1347" s="167"/>
      <c r="F1347" s="167"/>
    </row>
    <row r="1348" customHeight="1" spans="4:6">
      <c r="D1348" s="167"/>
      <c r="E1348" s="167"/>
      <c r="F1348" s="167"/>
    </row>
    <row r="1349" customHeight="1" spans="4:6">
      <c r="D1349" s="167"/>
      <c r="E1349" s="167"/>
      <c r="F1349" s="167"/>
    </row>
    <row r="1350" customHeight="1" spans="4:6">
      <c r="D1350" s="167"/>
      <c r="E1350" s="167"/>
      <c r="F1350" s="167"/>
    </row>
    <row r="1351" customHeight="1" spans="4:6">
      <c r="D1351" s="167"/>
      <c r="E1351" s="167"/>
      <c r="F1351" s="167"/>
    </row>
    <row r="1352" customHeight="1" spans="4:6">
      <c r="D1352" s="167"/>
      <c r="E1352" s="167"/>
      <c r="F1352" s="167"/>
    </row>
    <row r="1353" customHeight="1" spans="4:6">
      <c r="D1353" s="167"/>
      <c r="E1353" s="167"/>
      <c r="F1353" s="167"/>
    </row>
    <row r="1354" customHeight="1" spans="4:6">
      <c r="D1354" s="167"/>
      <c r="E1354" s="167"/>
      <c r="F1354" s="167"/>
    </row>
    <row r="1355" customHeight="1" spans="4:6">
      <c r="D1355" s="167"/>
      <c r="E1355" s="167"/>
      <c r="F1355" s="167"/>
    </row>
    <row r="1356" customHeight="1" spans="4:6">
      <c r="D1356" s="167"/>
      <c r="E1356" s="167"/>
      <c r="F1356" s="167"/>
    </row>
    <row r="1357" customHeight="1" spans="4:6">
      <c r="D1357" s="167"/>
      <c r="E1357" s="167"/>
      <c r="F1357" s="167"/>
    </row>
    <row r="1358" customHeight="1" spans="4:6">
      <c r="D1358" s="167"/>
      <c r="E1358" s="167"/>
      <c r="F1358" s="167"/>
    </row>
    <row r="1359" customHeight="1" spans="4:6">
      <c r="D1359" s="167"/>
      <c r="E1359" s="167"/>
      <c r="F1359" s="167"/>
    </row>
  </sheetData>
  <autoFilter ref="A6:F1333">
    <filterColumn colId="3">
      <filters>
        <filter val="35.00"/>
        <filter val="44.00"/>
        <filter val="412.12"/>
        <filter val="447.12"/>
        <filter val="15.64"/>
        <filter val="610.94"/>
        <filter val="52.15"/>
        <filter val="28.56"/>
        <filter val="23.47"/>
        <filter val="475.68"/>
        <filter val="111.79"/>
      </filters>
    </filterColumn>
    <extLst/>
  </autoFilter>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8"/>
  <sheetViews>
    <sheetView showGridLines="0" showZeros="0" topLeftCell="A14" workbookViewId="0">
      <selection activeCell="C7" sqref="C7:C56"/>
    </sheetView>
  </sheetViews>
  <sheetFormatPr defaultColWidth="6.875" defaultRowHeight="20.1" customHeight="1"/>
  <cols>
    <col min="1" max="1" width="14.5" style="52" customWidth="1"/>
    <col min="2" max="2" width="33.375" style="52" customWidth="1"/>
    <col min="3" max="5" width="20.625" style="52" customWidth="1"/>
    <col min="6" max="256" width="6.875" style="52"/>
    <col min="257" max="257" width="14.5" style="52" customWidth="1"/>
    <col min="258" max="258" width="33.375" style="52" customWidth="1"/>
    <col min="259" max="261" width="20.625" style="52" customWidth="1"/>
    <col min="262" max="512" width="6.875" style="52"/>
    <col min="513" max="513" width="14.5" style="52" customWidth="1"/>
    <col min="514" max="514" width="33.375" style="52" customWidth="1"/>
    <col min="515" max="517" width="20.625" style="52" customWidth="1"/>
    <col min="518" max="768" width="6.875" style="52"/>
    <col min="769" max="769" width="14.5" style="52" customWidth="1"/>
    <col min="770" max="770" width="33.375" style="52" customWidth="1"/>
    <col min="771" max="773" width="20.625" style="52" customWidth="1"/>
    <col min="774" max="1024" width="6.875" style="52"/>
    <col min="1025" max="1025" width="14.5" style="52" customWidth="1"/>
    <col min="1026" max="1026" width="33.375" style="52" customWidth="1"/>
    <col min="1027" max="1029" width="20.625" style="52" customWidth="1"/>
    <col min="1030" max="1280" width="6.875" style="52"/>
    <col min="1281" max="1281" width="14.5" style="52" customWidth="1"/>
    <col min="1282" max="1282" width="33.375" style="52" customWidth="1"/>
    <col min="1283" max="1285" width="20.625" style="52" customWidth="1"/>
    <col min="1286" max="1536" width="6.875" style="52"/>
    <col min="1537" max="1537" width="14.5" style="52" customWidth="1"/>
    <col min="1538" max="1538" width="33.375" style="52" customWidth="1"/>
    <col min="1539" max="1541" width="20.625" style="52" customWidth="1"/>
    <col min="1542" max="1792" width="6.875" style="52"/>
    <col min="1793" max="1793" width="14.5" style="52" customWidth="1"/>
    <col min="1794" max="1794" width="33.375" style="52" customWidth="1"/>
    <col min="1795" max="1797" width="20.625" style="52" customWidth="1"/>
    <col min="1798" max="2048" width="6.875" style="52"/>
    <col min="2049" max="2049" width="14.5" style="52" customWidth="1"/>
    <col min="2050" max="2050" width="33.375" style="52" customWidth="1"/>
    <col min="2051" max="2053" width="20.625" style="52" customWidth="1"/>
    <col min="2054" max="2304" width="6.875" style="52"/>
    <col min="2305" max="2305" width="14.5" style="52" customWidth="1"/>
    <col min="2306" max="2306" width="33.375" style="52" customWidth="1"/>
    <col min="2307" max="2309" width="20.625" style="52" customWidth="1"/>
    <col min="2310" max="2560" width="6.875" style="52"/>
    <col min="2561" max="2561" width="14.5" style="52" customWidth="1"/>
    <col min="2562" max="2562" width="33.375" style="52" customWidth="1"/>
    <col min="2563" max="2565" width="20.625" style="52" customWidth="1"/>
    <col min="2566" max="2816" width="6.875" style="52"/>
    <col min="2817" max="2817" width="14.5" style="52" customWidth="1"/>
    <col min="2818" max="2818" width="33.375" style="52" customWidth="1"/>
    <col min="2819" max="2821" width="20.625" style="52" customWidth="1"/>
    <col min="2822" max="3072" width="6.875" style="52"/>
    <col min="3073" max="3073" width="14.5" style="52" customWidth="1"/>
    <col min="3074" max="3074" width="33.375" style="52" customWidth="1"/>
    <col min="3075" max="3077" width="20.625" style="52" customWidth="1"/>
    <col min="3078" max="3328" width="6.875" style="52"/>
    <col min="3329" max="3329" width="14.5" style="52" customWidth="1"/>
    <col min="3330" max="3330" width="33.375" style="52" customWidth="1"/>
    <col min="3331" max="3333" width="20.625" style="52" customWidth="1"/>
    <col min="3334" max="3584" width="6.875" style="52"/>
    <col min="3585" max="3585" width="14.5" style="52" customWidth="1"/>
    <col min="3586" max="3586" width="33.375" style="52" customWidth="1"/>
    <col min="3587" max="3589" width="20.625" style="52" customWidth="1"/>
    <col min="3590" max="3840" width="6.875" style="52"/>
    <col min="3841" max="3841" width="14.5" style="52" customWidth="1"/>
    <col min="3842" max="3842" width="33.375" style="52" customWidth="1"/>
    <col min="3843" max="3845" width="20.625" style="52" customWidth="1"/>
    <col min="3846" max="4096" width="6.875" style="52"/>
    <col min="4097" max="4097" width="14.5" style="52" customWidth="1"/>
    <col min="4098" max="4098" width="33.375" style="52" customWidth="1"/>
    <col min="4099" max="4101" width="20.625" style="52" customWidth="1"/>
    <col min="4102" max="4352" width="6.875" style="52"/>
    <col min="4353" max="4353" width="14.5" style="52" customWidth="1"/>
    <col min="4354" max="4354" width="33.375" style="52" customWidth="1"/>
    <col min="4355" max="4357" width="20.625" style="52" customWidth="1"/>
    <col min="4358" max="4608" width="6.875" style="52"/>
    <col min="4609" max="4609" width="14.5" style="52" customWidth="1"/>
    <col min="4610" max="4610" width="33.375" style="52" customWidth="1"/>
    <col min="4611" max="4613" width="20.625" style="52" customWidth="1"/>
    <col min="4614" max="4864" width="6.875" style="52"/>
    <col min="4865" max="4865" width="14.5" style="52" customWidth="1"/>
    <col min="4866" max="4866" width="33.375" style="52" customWidth="1"/>
    <col min="4867" max="4869" width="20.625" style="52" customWidth="1"/>
    <col min="4870" max="5120" width="6.875" style="52"/>
    <col min="5121" max="5121" width="14.5" style="52" customWidth="1"/>
    <col min="5122" max="5122" width="33.375" style="52" customWidth="1"/>
    <col min="5123" max="5125" width="20.625" style="52" customWidth="1"/>
    <col min="5126" max="5376" width="6.875" style="52"/>
    <col min="5377" max="5377" width="14.5" style="52" customWidth="1"/>
    <col min="5378" max="5378" width="33.375" style="52" customWidth="1"/>
    <col min="5379" max="5381" width="20.625" style="52" customWidth="1"/>
    <col min="5382" max="5632" width="6.875" style="52"/>
    <col min="5633" max="5633" width="14.5" style="52" customWidth="1"/>
    <col min="5634" max="5634" width="33.375" style="52" customWidth="1"/>
    <col min="5635" max="5637" width="20.625" style="52" customWidth="1"/>
    <col min="5638" max="5888" width="6.875" style="52"/>
    <col min="5889" max="5889" width="14.5" style="52" customWidth="1"/>
    <col min="5890" max="5890" width="33.375" style="52" customWidth="1"/>
    <col min="5891" max="5893" width="20.625" style="52" customWidth="1"/>
    <col min="5894" max="6144" width="6.875" style="52"/>
    <col min="6145" max="6145" width="14.5" style="52" customWidth="1"/>
    <col min="6146" max="6146" width="33.375" style="52" customWidth="1"/>
    <col min="6147" max="6149" width="20.625" style="52" customWidth="1"/>
    <col min="6150" max="6400" width="6.875" style="52"/>
    <col min="6401" max="6401" width="14.5" style="52" customWidth="1"/>
    <col min="6402" max="6402" width="33.375" style="52" customWidth="1"/>
    <col min="6403" max="6405" width="20.625" style="52" customWidth="1"/>
    <col min="6406" max="6656" width="6.875" style="52"/>
    <col min="6657" max="6657" width="14.5" style="52" customWidth="1"/>
    <col min="6658" max="6658" width="33.375" style="52" customWidth="1"/>
    <col min="6659" max="6661" width="20.625" style="52" customWidth="1"/>
    <col min="6662" max="6912" width="6.875" style="52"/>
    <col min="6913" max="6913" width="14.5" style="52" customWidth="1"/>
    <col min="6914" max="6914" width="33.375" style="52" customWidth="1"/>
    <col min="6915" max="6917" width="20.625" style="52" customWidth="1"/>
    <col min="6918" max="7168" width="6.875" style="52"/>
    <col min="7169" max="7169" width="14.5" style="52" customWidth="1"/>
    <col min="7170" max="7170" width="33.375" style="52" customWidth="1"/>
    <col min="7171" max="7173" width="20.625" style="52" customWidth="1"/>
    <col min="7174" max="7424" width="6.875" style="52"/>
    <col min="7425" max="7425" width="14.5" style="52" customWidth="1"/>
    <col min="7426" max="7426" width="33.375" style="52" customWidth="1"/>
    <col min="7427" max="7429" width="20.625" style="52" customWidth="1"/>
    <col min="7430" max="7680" width="6.875" style="52"/>
    <col min="7681" max="7681" width="14.5" style="52" customWidth="1"/>
    <col min="7682" max="7682" width="33.375" style="52" customWidth="1"/>
    <col min="7683" max="7685" width="20.625" style="52" customWidth="1"/>
    <col min="7686" max="7936" width="6.875" style="52"/>
    <col min="7937" max="7937" width="14.5" style="52" customWidth="1"/>
    <col min="7938" max="7938" width="33.375" style="52" customWidth="1"/>
    <col min="7939" max="7941" width="20.625" style="52" customWidth="1"/>
    <col min="7942" max="8192" width="6.875" style="52"/>
    <col min="8193" max="8193" width="14.5" style="52" customWidth="1"/>
    <col min="8194" max="8194" width="33.375" style="52" customWidth="1"/>
    <col min="8195" max="8197" width="20.625" style="52" customWidth="1"/>
    <col min="8198" max="8448" width="6.875" style="52"/>
    <col min="8449" max="8449" width="14.5" style="52" customWidth="1"/>
    <col min="8450" max="8450" width="33.375" style="52" customWidth="1"/>
    <col min="8451" max="8453" width="20.625" style="52" customWidth="1"/>
    <col min="8454" max="8704" width="6.875" style="52"/>
    <col min="8705" max="8705" width="14.5" style="52" customWidth="1"/>
    <col min="8706" max="8706" width="33.375" style="52" customWidth="1"/>
    <col min="8707" max="8709" width="20.625" style="52" customWidth="1"/>
    <col min="8710" max="8960" width="6.875" style="52"/>
    <col min="8961" max="8961" width="14.5" style="52" customWidth="1"/>
    <col min="8962" max="8962" width="33.375" style="52" customWidth="1"/>
    <col min="8963" max="8965" width="20.625" style="52" customWidth="1"/>
    <col min="8966" max="9216" width="6.875" style="52"/>
    <col min="9217" max="9217" width="14.5" style="52" customWidth="1"/>
    <col min="9218" max="9218" width="33.375" style="52" customWidth="1"/>
    <col min="9219" max="9221" width="20.625" style="52" customWidth="1"/>
    <col min="9222" max="9472" width="6.875" style="52"/>
    <col min="9473" max="9473" width="14.5" style="52" customWidth="1"/>
    <col min="9474" max="9474" width="33.375" style="52" customWidth="1"/>
    <col min="9475" max="9477" width="20.625" style="52" customWidth="1"/>
    <col min="9478" max="9728" width="6.875" style="52"/>
    <col min="9729" max="9729" width="14.5" style="52" customWidth="1"/>
    <col min="9730" max="9730" width="33.375" style="52" customWidth="1"/>
    <col min="9731" max="9733" width="20.625" style="52" customWidth="1"/>
    <col min="9734" max="9984" width="6.875" style="52"/>
    <col min="9985" max="9985" width="14.5" style="52" customWidth="1"/>
    <col min="9986" max="9986" width="33.375" style="52" customWidth="1"/>
    <col min="9987" max="9989" width="20.625" style="52" customWidth="1"/>
    <col min="9990" max="10240" width="6.875" style="52"/>
    <col min="10241" max="10241" width="14.5" style="52" customWidth="1"/>
    <col min="10242" max="10242" width="33.375" style="52" customWidth="1"/>
    <col min="10243" max="10245" width="20.625" style="52" customWidth="1"/>
    <col min="10246" max="10496" width="6.875" style="52"/>
    <col min="10497" max="10497" width="14.5" style="52" customWidth="1"/>
    <col min="10498" max="10498" width="33.375" style="52" customWidth="1"/>
    <col min="10499" max="10501" width="20.625" style="52" customWidth="1"/>
    <col min="10502" max="10752" width="6.875" style="52"/>
    <col min="10753" max="10753" width="14.5" style="52" customWidth="1"/>
    <col min="10754" max="10754" width="33.375" style="52" customWidth="1"/>
    <col min="10755" max="10757" width="20.625" style="52" customWidth="1"/>
    <col min="10758" max="11008" width="6.875" style="52"/>
    <col min="11009" max="11009" width="14.5" style="52" customWidth="1"/>
    <col min="11010" max="11010" width="33.375" style="52" customWidth="1"/>
    <col min="11011" max="11013" width="20.625" style="52" customWidth="1"/>
    <col min="11014" max="11264" width="6.875" style="52"/>
    <col min="11265" max="11265" width="14.5" style="52" customWidth="1"/>
    <col min="11266" max="11266" width="33.375" style="52" customWidth="1"/>
    <col min="11267" max="11269" width="20.625" style="52" customWidth="1"/>
    <col min="11270" max="11520" width="6.875" style="52"/>
    <col min="11521" max="11521" width="14.5" style="52" customWidth="1"/>
    <col min="11522" max="11522" width="33.375" style="52" customWidth="1"/>
    <col min="11523" max="11525" width="20.625" style="52" customWidth="1"/>
    <col min="11526" max="11776" width="6.875" style="52"/>
    <col min="11777" max="11777" width="14.5" style="52" customWidth="1"/>
    <col min="11778" max="11778" width="33.375" style="52" customWidth="1"/>
    <col min="11779" max="11781" width="20.625" style="52" customWidth="1"/>
    <col min="11782" max="12032" width="6.875" style="52"/>
    <col min="12033" max="12033" width="14.5" style="52" customWidth="1"/>
    <col min="12034" max="12034" width="33.375" style="52" customWidth="1"/>
    <col min="12035" max="12037" width="20.625" style="52" customWidth="1"/>
    <col min="12038" max="12288" width="6.875" style="52"/>
    <col min="12289" max="12289" width="14.5" style="52" customWidth="1"/>
    <col min="12290" max="12290" width="33.375" style="52" customWidth="1"/>
    <col min="12291" max="12293" width="20.625" style="52" customWidth="1"/>
    <col min="12294" max="12544" width="6.875" style="52"/>
    <col min="12545" max="12545" width="14.5" style="52" customWidth="1"/>
    <col min="12546" max="12546" width="33.375" style="52" customWidth="1"/>
    <col min="12547" max="12549" width="20.625" style="52" customWidth="1"/>
    <col min="12550" max="12800" width="6.875" style="52"/>
    <col min="12801" max="12801" width="14.5" style="52" customWidth="1"/>
    <col min="12802" max="12802" width="33.375" style="52" customWidth="1"/>
    <col min="12803" max="12805" width="20.625" style="52" customWidth="1"/>
    <col min="12806" max="13056" width="6.875" style="52"/>
    <col min="13057" max="13057" width="14.5" style="52" customWidth="1"/>
    <col min="13058" max="13058" width="33.375" style="52" customWidth="1"/>
    <col min="13059" max="13061" width="20.625" style="52" customWidth="1"/>
    <col min="13062" max="13312" width="6.875" style="52"/>
    <col min="13313" max="13313" width="14.5" style="52" customWidth="1"/>
    <col min="13314" max="13314" width="33.375" style="52" customWidth="1"/>
    <col min="13315" max="13317" width="20.625" style="52" customWidth="1"/>
    <col min="13318" max="13568" width="6.875" style="52"/>
    <col min="13569" max="13569" width="14.5" style="52" customWidth="1"/>
    <col min="13570" max="13570" width="33.375" style="52" customWidth="1"/>
    <col min="13571" max="13573" width="20.625" style="52" customWidth="1"/>
    <col min="13574" max="13824" width="6.875" style="52"/>
    <col min="13825" max="13825" width="14.5" style="52" customWidth="1"/>
    <col min="13826" max="13826" width="33.375" style="52" customWidth="1"/>
    <col min="13827" max="13829" width="20.625" style="52" customWidth="1"/>
    <col min="13830" max="14080" width="6.875" style="52"/>
    <col min="14081" max="14081" width="14.5" style="52" customWidth="1"/>
    <col min="14082" max="14082" width="33.375" style="52" customWidth="1"/>
    <col min="14083" max="14085" width="20.625" style="52" customWidth="1"/>
    <col min="14086" max="14336" width="6.875" style="52"/>
    <col min="14337" max="14337" width="14.5" style="52" customWidth="1"/>
    <col min="14338" max="14338" width="33.375" style="52" customWidth="1"/>
    <col min="14339" max="14341" width="20.625" style="52" customWidth="1"/>
    <col min="14342" max="14592" width="6.875" style="52"/>
    <col min="14593" max="14593" width="14.5" style="52" customWidth="1"/>
    <col min="14594" max="14594" width="33.375" style="52" customWidth="1"/>
    <col min="14595" max="14597" width="20.625" style="52" customWidth="1"/>
    <col min="14598" max="14848" width="6.875" style="52"/>
    <col min="14849" max="14849" width="14.5" style="52" customWidth="1"/>
    <col min="14850" max="14850" width="33.375" style="52" customWidth="1"/>
    <col min="14851" max="14853" width="20.625" style="52" customWidth="1"/>
    <col min="14854" max="15104" width="6.875" style="52"/>
    <col min="15105" max="15105" width="14.5" style="52" customWidth="1"/>
    <col min="15106" max="15106" width="33.375" style="52" customWidth="1"/>
    <col min="15107" max="15109" width="20.625" style="52" customWidth="1"/>
    <col min="15110" max="15360" width="6.875" style="52"/>
    <col min="15361" max="15361" width="14.5" style="52" customWidth="1"/>
    <col min="15362" max="15362" width="33.375" style="52" customWidth="1"/>
    <col min="15363" max="15365" width="20.625" style="52" customWidth="1"/>
    <col min="15366" max="15616" width="6.875" style="52"/>
    <col min="15617" max="15617" width="14.5" style="52" customWidth="1"/>
    <col min="15618" max="15618" width="33.375" style="52" customWidth="1"/>
    <col min="15619" max="15621" width="20.625" style="52" customWidth="1"/>
    <col min="15622" max="15872" width="6.875" style="52"/>
    <col min="15873" max="15873" width="14.5" style="52" customWidth="1"/>
    <col min="15874" max="15874" width="33.375" style="52" customWidth="1"/>
    <col min="15875" max="15877" width="20.625" style="52" customWidth="1"/>
    <col min="15878" max="16128" width="6.875" style="52"/>
    <col min="16129" max="16129" width="14.5" style="52" customWidth="1"/>
    <col min="16130" max="16130" width="33.375" style="52" customWidth="1"/>
    <col min="16131" max="16133" width="20.625" style="52" customWidth="1"/>
    <col min="16134" max="16384" width="6.875" style="52"/>
  </cols>
  <sheetData>
    <row r="1" customHeight="1" spans="1:5">
      <c r="A1" s="53" t="s">
        <v>2723</v>
      </c>
      <c r="E1" s="136"/>
    </row>
    <row r="2" ht="44.25" customHeight="1" spans="1:5">
      <c r="A2" s="137" t="s">
        <v>2724</v>
      </c>
      <c r="B2" s="138"/>
      <c r="C2" s="138"/>
      <c r="D2" s="138"/>
      <c r="E2" s="138"/>
    </row>
    <row r="3" customHeight="1" spans="1:5">
      <c r="A3" s="138"/>
      <c r="B3" s="138"/>
      <c r="C3" s="138"/>
      <c r="D3" s="138"/>
      <c r="E3" s="138"/>
    </row>
    <row r="4" s="122" customFormat="1" customHeight="1" spans="1:5">
      <c r="A4" s="61"/>
      <c r="B4" s="60"/>
      <c r="C4" s="60"/>
      <c r="D4" s="60"/>
      <c r="E4" s="139" t="s">
        <v>313</v>
      </c>
    </row>
    <row r="5" s="122" customFormat="1" customHeight="1" spans="1:5">
      <c r="A5" s="76" t="s">
        <v>2725</v>
      </c>
      <c r="B5" s="76"/>
      <c r="C5" s="76" t="s">
        <v>2726</v>
      </c>
      <c r="D5" s="76"/>
      <c r="E5" s="76"/>
    </row>
    <row r="6" s="122" customFormat="1" customHeight="1" spans="1:5">
      <c r="A6" s="76" t="s">
        <v>364</v>
      </c>
      <c r="B6" s="76" t="s">
        <v>365</v>
      </c>
      <c r="C6" s="76" t="s">
        <v>318</v>
      </c>
      <c r="D6" s="76" t="s">
        <v>2727</v>
      </c>
      <c r="E6" s="76" t="s">
        <v>2728</v>
      </c>
    </row>
    <row r="7" s="122" customFormat="1" customHeight="1" spans="1:10">
      <c r="A7" s="140" t="s">
        <v>2729</v>
      </c>
      <c r="B7" s="141" t="s">
        <v>2730</v>
      </c>
      <c r="C7" s="142">
        <v>429.26</v>
      </c>
      <c r="D7" s="142">
        <v>429.26</v>
      </c>
      <c r="E7" s="142">
        <v>0</v>
      </c>
      <c r="J7" s="106"/>
    </row>
    <row r="8" s="122" customFormat="1" customHeight="1" spans="1:7">
      <c r="A8" s="143" t="s">
        <v>2731</v>
      </c>
      <c r="B8" s="144" t="s">
        <v>2732</v>
      </c>
      <c r="C8" s="145">
        <v>411.26</v>
      </c>
      <c r="D8" s="145">
        <v>411.26</v>
      </c>
      <c r="E8" s="145">
        <v>0</v>
      </c>
      <c r="G8" s="106"/>
    </row>
    <row r="9" s="122" customFormat="1" customHeight="1" spans="1:11">
      <c r="A9" s="143" t="s">
        <v>2733</v>
      </c>
      <c r="B9" s="146" t="s">
        <v>2734</v>
      </c>
      <c r="C9" s="147">
        <v>130.7</v>
      </c>
      <c r="D9" s="147">
        <v>130.7</v>
      </c>
      <c r="E9" s="148"/>
      <c r="F9" s="106"/>
      <c r="G9" s="106"/>
      <c r="K9" s="106"/>
    </row>
    <row r="10" s="122" customFormat="1" customHeight="1" spans="1:8">
      <c r="A10" s="143" t="s">
        <v>2735</v>
      </c>
      <c r="B10" s="146" t="s">
        <v>2736</v>
      </c>
      <c r="C10" s="147">
        <v>5.88</v>
      </c>
      <c r="D10" s="147">
        <v>5.88</v>
      </c>
      <c r="E10" s="142"/>
      <c r="F10" s="106"/>
      <c r="H10" s="106"/>
    </row>
    <row r="11" s="122" customFormat="1" customHeight="1" spans="1:8">
      <c r="A11" s="143" t="s">
        <v>2737</v>
      </c>
      <c r="B11" s="146" t="s">
        <v>2738</v>
      </c>
      <c r="C11" s="147">
        <v>0</v>
      </c>
      <c r="D11" s="147">
        <v>0</v>
      </c>
      <c r="E11" s="142"/>
      <c r="F11" s="106"/>
      <c r="H11" s="106"/>
    </row>
    <row r="12" s="122" customFormat="1" customHeight="1" spans="1:8">
      <c r="A12" s="143" t="s">
        <v>2739</v>
      </c>
      <c r="B12" s="146" t="s">
        <v>2740</v>
      </c>
      <c r="C12" s="147">
        <v>0</v>
      </c>
      <c r="D12" s="147">
        <v>0</v>
      </c>
      <c r="E12" s="142"/>
      <c r="F12" s="106"/>
      <c r="G12" s="106"/>
      <c r="H12" s="106"/>
    </row>
    <row r="13" s="122" customFormat="1" customHeight="1" spans="1:10">
      <c r="A13" s="143" t="s">
        <v>2741</v>
      </c>
      <c r="B13" s="146" t="s">
        <v>2742</v>
      </c>
      <c r="C13" s="147">
        <v>75.82</v>
      </c>
      <c r="D13" s="147">
        <v>75.82</v>
      </c>
      <c r="E13" s="142"/>
      <c r="F13" s="106"/>
      <c r="J13" s="106"/>
    </row>
    <row r="14" s="122" customFormat="1" customHeight="1" spans="1:11">
      <c r="A14" s="143" t="s">
        <v>2743</v>
      </c>
      <c r="B14" s="146" t="s">
        <v>2744</v>
      </c>
      <c r="C14" s="147">
        <v>42.12</v>
      </c>
      <c r="D14" s="147">
        <v>42.12</v>
      </c>
      <c r="E14" s="148"/>
      <c r="F14" s="106"/>
      <c r="G14" s="106"/>
      <c r="K14" s="106"/>
    </row>
    <row r="15" s="122" customFormat="1" customHeight="1" spans="1:11">
      <c r="A15" s="143" t="s">
        <v>2745</v>
      </c>
      <c r="B15" s="146" t="s">
        <v>2746</v>
      </c>
      <c r="C15" s="147">
        <v>12.64</v>
      </c>
      <c r="D15" s="147">
        <v>12.64</v>
      </c>
      <c r="E15" s="148"/>
      <c r="F15" s="106"/>
      <c r="G15" s="106"/>
      <c r="H15" s="106"/>
      <c r="K15" s="106"/>
    </row>
    <row r="16" s="122" customFormat="1" customHeight="1" spans="1:11">
      <c r="A16" s="143" t="s">
        <v>2747</v>
      </c>
      <c r="B16" s="146" t="s">
        <v>2748</v>
      </c>
      <c r="C16" s="147">
        <v>12.64</v>
      </c>
      <c r="D16" s="147">
        <v>12.64</v>
      </c>
      <c r="E16" s="148"/>
      <c r="F16" s="106"/>
      <c r="G16" s="106"/>
      <c r="K16" s="106"/>
    </row>
    <row r="17" s="122" customFormat="1" customHeight="1" spans="1:11">
      <c r="A17" s="143" t="s">
        <v>2749</v>
      </c>
      <c r="B17" s="146" t="s">
        <v>2750</v>
      </c>
      <c r="C17" s="147">
        <v>0</v>
      </c>
      <c r="D17" s="147">
        <v>0</v>
      </c>
      <c r="E17" s="148"/>
      <c r="F17" s="106"/>
      <c r="G17" s="106"/>
      <c r="K17" s="106"/>
    </row>
    <row r="18" s="122" customFormat="1" customHeight="1" spans="1:11">
      <c r="A18" s="143" t="s">
        <v>2751</v>
      </c>
      <c r="B18" s="146" t="s">
        <v>2752</v>
      </c>
      <c r="C18" s="147">
        <v>10.07</v>
      </c>
      <c r="D18" s="147">
        <v>10.07</v>
      </c>
      <c r="E18" s="148"/>
      <c r="F18" s="106"/>
      <c r="G18" s="106"/>
      <c r="K18" s="106"/>
    </row>
    <row r="19" s="122" customFormat="1" customHeight="1" spans="1:11">
      <c r="A19" s="143" t="s">
        <v>2753</v>
      </c>
      <c r="B19" s="146" t="s">
        <v>2754</v>
      </c>
      <c r="C19" s="147">
        <v>18.96</v>
      </c>
      <c r="D19" s="147">
        <v>18.96</v>
      </c>
      <c r="E19" s="148"/>
      <c r="F19" s="106"/>
      <c r="G19" s="106"/>
      <c r="I19" s="106"/>
      <c r="K19" s="106"/>
    </row>
    <row r="20" s="122" customFormat="1" customHeight="1" spans="1:11">
      <c r="A20" s="143" t="s">
        <v>2755</v>
      </c>
      <c r="B20" s="146" t="s">
        <v>2756</v>
      </c>
      <c r="C20" s="147">
        <v>0</v>
      </c>
      <c r="D20" s="147">
        <v>0</v>
      </c>
      <c r="E20" s="148"/>
      <c r="F20" s="106"/>
      <c r="G20" s="106"/>
      <c r="K20" s="106"/>
    </row>
    <row r="21" s="122" customFormat="1" customHeight="1" spans="1:7">
      <c r="A21" s="143" t="s">
        <v>2757</v>
      </c>
      <c r="B21" s="146" t="s">
        <v>2758</v>
      </c>
      <c r="C21" s="147">
        <v>102.43</v>
      </c>
      <c r="D21" s="147">
        <v>102.43</v>
      </c>
      <c r="E21" s="148"/>
      <c r="F21" s="106"/>
      <c r="G21" s="106"/>
    </row>
    <row r="22" s="122" customFormat="1" customHeight="1" spans="1:14">
      <c r="A22" s="149" t="s">
        <v>2759</v>
      </c>
      <c r="B22" s="150" t="s">
        <v>2760</v>
      </c>
      <c r="C22" s="151">
        <v>0</v>
      </c>
      <c r="D22" s="151">
        <v>0</v>
      </c>
      <c r="E22" s="151">
        <v>0</v>
      </c>
      <c r="F22" s="106"/>
      <c r="G22" s="106"/>
      <c r="H22" s="106"/>
      <c r="N22" s="106"/>
    </row>
    <row r="23" s="122" customFormat="1" customHeight="1" spans="1:7">
      <c r="A23" s="152" t="s">
        <v>2761</v>
      </c>
      <c r="B23" s="153" t="s">
        <v>2762</v>
      </c>
      <c r="C23" s="147"/>
      <c r="D23" s="147"/>
      <c r="E23" s="148">
        <v>0</v>
      </c>
      <c r="F23" s="106"/>
      <c r="G23" s="106"/>
    </row>
    <row r="24" s="122" customFormat="1" customHeight="1" spans="1:10">
      <c r="A24" s="152" t="s">
        <v>2763</v>
      </c>
      <c r="B24" s="153" t="s">
        <v>2764</v>
      </c>
      <c r="C24" s="147"/>
      <c r="D24" s="147"/>
      <c r="E24" s="148">
        <v>0</v>
      </c>
      <c r="F24" s="106"/>
      <c r="H24" s="106"/>
      <c r="J24" s="106"/>
    </row>
    <row r="25" s="122" customFormat="1" customHeight="1" spans="1:8">
      <c r="A25" s="152" t="s">
        <v>2765</v>
      </c>
      <c r="B25" s="153" t="s">
        <v>2766</v>
      </c>
      <c r="C25" s="147"/>
      <c r="D25" s="147"/>
      <c r="E25" s="148">
        <v>0</v>
      </c>
      <c r="F25" s="106"/>
      <c r="G25" s="106"/>
      <c r="H25" s="106"/>
    </row>
    <row r="26" s="122" customFormat="1" customHeight="1" spans="1:6">
      <c r="A26" s="152" t="s">
        <v>2767</v>
      </c>
      <c r="B26" s="153" t="s">
        <v>2768</v>
      </c>
      <c r="C26" s="147"/>
      <c r="D26" s="147"/>
      <c r="E26" s="148">
        <v>0</v>
      </c>
      <c r="F26" s="106"/>
    </row>
    <row r="27" s="122" customFormat="1" customHeight="1" spans="1:12">
      <c r="A27" s="152" t="s">
        <v>2769</v>
      </c>
      <c r="B27" s="153" t="s">
        <v>2770</v>
      </c>
      <c r="C27" s="147"/>
      <c r="D27" s="147"/>
      <c r="E27" s="148">
        <v>0</v>
      </c>
      <c r="F27" s="106"/>
      <c r="G27" s="106"/>
      <c r="I27" s="106"/>
      <c r="L27" s="106"/>
    </row>
    <row r="28" s="122" customFormat="1" customHeight="1" spans="1:8">
      <c r="A28" s="152" t="s">
        <v>2771</v>
      </c>
      <c r="B28" s="153" t="s">
        <v>2772</v>
      </c>
      <c r="C28" s="147"/>
      <c r="D28" s="147"/>
      <c r="E28" s="148">
        <v>0</v>
      </c>
      <c r="F28" s="106"/>
      <c r="G28" s="106"/>
      <c r="H28" s="106"/>
    </row>
    <row r="29" s="122" customFormat="1" customHeight="1" spans="1:7">
      <c r="A29" s="152" t="s">
        <v>2773</v>
      </c>
      <c r="B29" s="153" t="s">
        <v>2774</v>
      </c>
      <c r="C29" s="147"/>
      <c r="D29" s="147"/>
      <c r="E29" s="148">
        <v>0</v>
      </c>
      <c r="F29" s="106"/>
      <c r="G29" s="106"/>
    </row>
    <row r="30" s="122" customFormat="1" customHeight="1" spans="1:7">
      <c r="A30" s="152" t="s">
        <v>2775</v>
      </c>
      <c r="B30" s="153" t="s">
        <v>2776</v>
      </c>
      <c r="C30" s="147"/>
      <c r="D30" s="147"/>
      <c r="E30" s="148">
        <v>0</v>
      </c>
      <c r="F30" s="106"/>
      <c r="G30" s="106"/>
    </row>
    <row r="31" s="122" customFormat="1" customHeight="1" spans="1:7">
      <c r="A31" s="152" t="s">
        <v>2777</v>
      </c>
      <c r="B31" s="153" t="s">
        <v>2778</v>
      </c>
      <c r="C31" s="147"/>
      <c r="D31" s="147"/>
      <c r="E31" s="148">
        <v>0</v>
      </c>
      <c r="F31" s="106"/>
      <c r="G31" s="106"/>
    </row>
    <row r="32" s="122" customFormat="1" customHeight="1" spans="1:16">
      <c r="A32" s="152" t="s">
        <v>2779</v>
      </c>
      <c r="B32" s="153" t="s">
        <v>2780</v>
      </c>
      <c r="C32" s="147"/>
      <c r="D32" s="147"/>
      <c r="E32" s="148">
        <v>0</v>
      </c>
      <c r="F32" s="106"/>
      <c r="G32" s="106"/>
      <c r="P32" s="106"/>
    </row>
    <row r="33" s="122" customFormat="1" customHeight="1" spans="1:11">
      <c r="A33" s="152" t="s">
        <v>2781</v>
      </c>
      <c r="B33" s="153" t="s">
        <v>2782</v>
      </c>
      <c r="C33" s="147"/>
      <c r="D33" s="147"/>
      <c r="E33" s="148">
        <v>0</v>
      </c>
      <c r="F33" s="106"/>
      <c r="G33" s="106"/>
      <c r="H33" s="106"/>
      <c r="K33" s="106"/>
    </row>
    <row r="34" s="122" customFormat="1" customHeight="1" spans="1:9">
      <c r="A34" s="152" t="s">
        <v>2783</v>
      </c>
      <c r="B34" s="153" t="s">
        <v>2784</v>
      </c>
      <c r="C34" s="147"/>
      <c r="D34" s="147"/>
      <c r="E34" s="148">
        <v>0</v>
      </c>
      <c r="F34" s="106"/>
      <c r="G34" s="106"/>
      <c r="H34" s="106"/>
      <c r="I34" s="106"/>
    </row>
    <row r="35" s="122" customFormat="1" customHeight="1" spans="1:10">
      <c r="A35" s="152" t="s">
        <v>2785</v>
      </c>
      <c r="B35" s="153" t="s">
        <v>2786</v>
      </c>
      <c r="C35" s="147"/>
      <c r="D35" s="147"/>
      <c r="E35" s="148">
        <v>0</v>
      </c>
      <c r="F35" s="106"/>
      <c r="G35" s="106"/>
      <c r="H35" s="106"/>
      <c r="I35" s="106"/>
      <c r="J35" s="106"/>
    </row>
    <row r="36" s="122" customFormat="1" customHeight="1" spans="1:8">
      <c r="A36" s="152" t="s">
        <v>2787</v>
      </c>
      <c r="B36" s="153" t="s">
        <v>2788</v>
      </c>
      <c r="C36" s="147"/>
      <c r="D36" s="147"/>
      <c r="E36" s="148">
        <v>0</v>
      </c>
      <c r="F36" s="106"/>
      <c r="G36" s="106"/>
      <c r="H36" s="106"/>
    </row>
    <row r="37" s="122" customFormat="1" customHeight="1" spans="1:9">
      <c r="A37" s="152" t="s">
        <v>2789</v>
      </c>
      <c r="B37" s="153" t="s">
        <v>2790</v>
      </c>
      <c r="C37" s="147"/>
      <c r="D37" s="147"/>
      <c r="E37" s="148">
        <v>0</v>
      </c>
      <c r="F37" s="106"/>
      <c r="I37" s="106"/>
    </row>
    <row r="38" s="122" customFormat="1" customHeight="1" spans="1:8">
      <c r="A38" s="152" t="s">
        <v>2791</v>
      </c>
      <c r="B38" s="153" t="s">
        <v>2792</v>
      </c>
      <c r="C38" s="147"/>
      <c r="D38" s="147"/>
      <c r="E38" s="148">
        <v>0</v>
      </c>
      <c r="F38" s="106"/>
      <c r="G38" s="106"/>
      <c r="H38" s="106"/>
    </row>
    <row r="39" s="122" customFormat="1" customHeight="1" spans="1:6">
      <c r="A39" s="152" t="s">
        <v>2793</v>
      </c>
      <c r="B39" s="153" t="s">
        <v>2794</v>
      </c>
      <c r="C39" s="147"/>
      <c r="D39" s="147"/>
      <c r="E39" s="148">
        <v>0</v>
      </c>
      <c r="F39" s="106"/>
    </row>
    <row r="40" s="122" customFormat="1" customHeight="1" spans="1:8">
      <c r="A40" s="143" t="s">
        <v>2795</v>
      </c>
      <c r="B40" s="153" t="s">
        <v>2796</v>
      </c>
      <c r="C40" s="147"/>
      <c r="D40" s="147"/>
      <c r="E40" s="148">
        <v>0</v>
      </c>
      <c r="F40" s="106"/>
      <c r="G40" s="106"/>
      <c r="H40" s="106"/>
    </row>
    <row r="41" s="122" customFormat="1" customHeight="1" spans="1:8">
      <c r="A41" s="143" t="s">
        <v>2797</v>
      </c>
      <c r="B41" s="153" t="s">
        <v>2798</v>
      </c>
      <c r="C41" s="147"/>
      <c r="D41" s="147"/>
      <c r="E41" s="148">
        <v>0</v>
      </c>
      <c r="F41" s="106"/>
      <c r="G41" s="106"/>
      <c r="H41" s="106"/>
    </row>
    <row r="42" s="122" customFormat="1" customHeight="1" spans="1:19">
      <c r="A42" s="143" t="s">
        <v>2799</v>
      </c>
      <c r="B42" s="153" t="s">
        <v>2800</v>
      </c>
      <c r="C42" s="147"/>
      <c r="D42" s="147"/>
      <c r="E42" s="148">
        <v>0</v>
      </c>
      <c r="F42" s="106"/>
      <c r="G42" s="106"/>
      <c r="J42" s="106"/>
      <c r="S42" s="106"/>
    </row>
    <row r="43" s="122" customFormat="1" customHeight="1" spans="1:7">
      <c r="A43" s="143" t="s">
        <v>2801</v>
      </c>
      <c r="B43" s="153" t="s">
        <v>2802</v>
      </c>
      <c r="C43" s="147"/>
      <c r="D43" s="147"/>
      <c r="E43" s="148">
        <v>0</v>
      </c>
      <c r="F43" s="106"/>
      <c r="G43" s="106"/>
    </row>
    <row r="44" s="122" customFormat="1" customHeight="1" spans="1:9">
      <c r="A44" s="143" t="s">
        <v>2803</v>
      </c>
      <c r="B44" s="153" t="s">
        <v>2804</v>
      </c>
      <c r="C44" s="147"/>
      <c r="D44" s="147"/>
      <c r="E44" s="148">
        <v>0</v>
      </c>
      <c r="F44" s="106"/>
      <c r="G44" s="106"/>
      <c r="H44" s="106"/>
      <c r="I44" s="106"/>
    </row>
    <row r="45" s="122" customFormat="1" customHeight="1" spans="1:7">
      <c r="A45" s="143" t="s">
        <v>2805</v>
      </c>
      <c r="B45" s="153" t="s">
        <v>2806</v>
      </c>
      <c r="C45" s="147"/>
      <c r="D45" s="147"/>
      <c r="E45" s="148">
        <v>0</v>
      </c>
      <c r="F45" s="106"/>
      <c r="G45" s="106"/>
    </row>
    <row r="46" s="122" customFormat="1" customHeight="1" spans="1:16">
      <c r="A46" s="143" t="s">
        <v>2807</v>
      </c>
      <c r="B46" s="153" t="s">
        <v>2808</v>
      </c>
      <c r="C46" s="147"/>
      <c r="D46" s="147"/>
      <c r="E46" s="148">
        <v>0</v>
      </c>
      <c r="F46" s="106"/>
      <c r="G46" s="106"/>
      <c r="I46" s="106"/>
      <c r="P46" s="106"/>
    </row>
    <row r="47" s="122" customFormat="1" customHeight="1" spans="1:16">
      <c r="A47" s="143" t="s">
        <v>2809</v>
      </c>
      <c r="B47" s="144" t="s">
        <v>2810</v>
      </c>
      <c r="C47" s="151">
        <v>18</v>
      </c>
      <c r="D47" s="151">
        <v>18</v>
      </c>
      <c r="E47" s="151">
        <v>0</v>
      </c>
      <c r="F47" s="106"/>
      <c r="G47" s="106"/>
      <c r="H47" s="106"/>
      <c r="P47" s="106"/>
    </row>
    <row r="48" s="122" customFormat="1" customHeight="1" spans="1:10">
      <c r="A48" s="143" t="s">
        <v>2811</v>
      </c>
      <c r="B48" s="153" t="s">
        <v>2812</v>
      </c>
      <c r="C48" s="147">
        <v>0</v>
      </c>
      <c r="D48" s="147">
        <v>0</v>
      </c>
      <c r="E48" s="148"/>
      <c r="F48" s="106"/>
      <c r="G48" s="106"/>
      <c r="H48" s="106"/>
      <c r="J48" s="106"/>
    </row>
    <row r="49" s="122" customFormat="1" customHeight="1" spans="1:9">
      <c r="A49" s="143" t="s">
        <v>2813</v>
      </c>
      <c r="B49" s="153" t="s">
        <v>2814</v>
      </c>
      <c r="C49" s="147">
        <v>0</v>
      </c>
      <c r="D49" s="147">
        <v>0</v>
      </c>
      <c r="E49" s="148"/>
      <c r="F49" s="106"/>
      <c r="G49" s="106"/>
      <c r="H49" s="106"/>
      <c r="I49" s="106"/>
    </row>
    <row r="50" s="122" customFormat="1" customHeight="1" spans="1:8">
      <c r="A50" s="143" t="s">
        <v>2815</v>
      </c>
      <c r="B50" s="153" t="s">
        <v>2816</v>
      </c>
      <c r="C50" s="147">
        <v>0</v>
      </c>
      <c r="D50" s="147">
        <v>0</v>
      </c>
      <c r="E50" s="148"/>
      <c r="F50" s="106"/>
      <c r="H50" s="106"/>
    </row>
    <row r="51" s="122" customFormat="1" customHeight="1" spans="1:7">
      <c r="A51" s="143" t="s">
        <v>2817</v>
      </c>
      <c r="B51" s="153" t="s">
        <v>2818</v>
      </c>
      <c r="C51" s="147"/>
      <c r="D51" s="147"/>
      <c r="E51" s="148"/>
      <c r="F51" s="106"/>
      <c r="G51" s="106"/>
    </row>
    <row r="52" s="122" customFormat="1" customHeight="1" spans="1:10">
      <c r="A52" s="143" t="s">
        <v>2819</v>
      </c>
      <c r="B52" s="153" t="s">
        <v>2820</v>
      </c>
      <c r="C52" s="147">
        <v>0</v>
      </c>
      <c r="D52" s="147">
        <v>0</v>
      </c>
      <c r="E52" s="148"/>
      <c r="F52" s="106"/>
      <c r="G52" s="106"/>
      <c r="I52" s="106"/>
      <c r="J52" s="106"/>
    </row>
    <row r="53" s="122" customFormat="1" customHeight="1" spans="1:8">
      <c r="A53" s="143" t="s">
        <v>2821</v>
      </c>
      <c r="B53" s="153" t="s">
        <v>2822</v>
      </c>
      <c r="C53" s="147">
        <v>0</v>
      </c>
      <c r="D53" s="147">
        <v>0</v>
      </c>
      <c r="E53" s="148"/>
      <c r="F53" s="106"/>
      <c r="G53" s="106"/>
      <c r="H53" s="106"/>
    </row>
    <row r="54" s="122" customFormat="1" customHeight="1" spans="1:7">
      <c r="A54" s="143" t="s">
        <v>2823</v>
      </c>
      <c r="B54" s="153" t="s">
        <v>2824</v>
      </c>
      <c r="C54" s="147">
        <v>0</v>
      </c>
      <c r="D54" s="147">
        <v>0</v>
      </c>
      <c r="E54" s="148"/>
      <c r="F54" s="106"/>
      <c r="G54" s="106"/>
    </row>
    <row r="55" s="122" customFormat="1" customHeight="1" spans="1:7">
      <c r="A55" s="143" t="s">
        <v>2825</v>
      </c>
      <c r="B55" s="153" t="s">
        <v>2826</v>
      </c>
      <c r="C55" s="147"/>
      <c r="D55" s="147"/>
      <c r="E55" s="148"/>
      <c r="F55" s="106"/>
      <c r="G55" s="106"/>
    </row>
    <row r="56" s="122" customFormat="1" customHeight="1" spans="1:7">
      <c r="A56" s="143" t="s">
        <v>2827</v>
      </c>
      <c r="B56" s="154" t="s">
        <v>2828</v>
      </c>
      <c r="C56" s="147">
        <v>18</v>
      </c>
      <c r="D56" s="147">
        <v>18</v>
      </c>
      <c r="E56" s="148"/>
      <c r="F56" s="106"/>
      <c r="G56" s="106"/>
    </row>
    <row r="57" customHeight="1" spans="3:5">
      <c r="C57" s="54"/>
      <c r="D57" s="54"/>
      <c r="E57" s="54"/>
    </row>
    <row r="58" customHeight="1" spans="4:14">
      <c r="D58" s="54"/>
      <c r="E58" s="54"/>
      <c r="F58" s="54"/>
      <c r="N58" s="54"/>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B9" sqref="B9:K9"/>
    </sheetView>
  </sheetViews>
  <sheetFormatPr defaultColWidth="6.875" defaultRowHeight="12.75" customHeight="1"/>
  <cols>
    <col min="1" max="12" width="11.625" style="52" customWidth="1"/>
    <col min="13" max="256" width="6.875" style="52"/>
    <col min="257" max="268" width="11.625" style="52" customWidth="1"/>
    <col min="269" max="512" width="6.875" style="52"/>
    <col min="513" max="524" width="11.625" style="52" customWidth="1"/>
    <col min="525" max="768" width="6.875" style="52"/>
    <col min="769" max="780" width="11.625" style="52" customWidth="1"/>
    <col min="781" max="1024" width="6.875" style="52"/>
    <col min="1025" max="1036" width="11.625" style="52" customWidth="1"/>
    <col min="1037" max="1280" width="6.875" style="52"/>
    <col min="1281" max="1292" width="11.625" style="52" customWidth="1"/>
    <col min="1293" max="1536" width="6.875" style="52"/>
    <col min="1537" max="1548" width="11.625" style="52" customWidth="1"/>
    <col min="1549" max="1792" width="6.875" style="52"/>
    <col min="1793" max="1804" width="11.625" style="52" customWidth="1"/>
    <col min="1805" max="2048" width="6.875" style="52"/>
    <col min="2049" max="2060" width="11.625" style="52" customWidth="1"/>
    <col min="2061" max="2304" width="6.875" style="52"/>
    <col min="2305" max="2316" width="11.625" style="52" customWidth="1"/>
    <col min="2317" max="2560" width="6.875" style="52"/>
    <col min="2561" max="2572" width="11.625" style="52" customWidth="1"/>
    <col min="2573" max="2816" width="6.875" style="52"/>
    <col min="2817" max="2828" width="11.625" style="52" customWidth="1"/>
    <col min="2829" max="3072" width="6.875" style="52"/>
    <col min="3073" max="3084" width="11.625" style="52" customWidth="1"/>
    <col min="3085" max="3328" width="6.875" style="52"/>
    <col min="3329" max="3340" width="11.625" style="52" customWidth="1"/>
    <col min="3341" max="3584" width="6.875" style="52"/>
    <col min="3585" max="3596" width="11.625" style="52" customWidth="1"/>
    <col min="3597" max="3840" width="6.875" style="52"/>
    <col min="3841" max="3852" width="11.625" style="52" customWidth="1"/>
    <col min="3853" max="4096" width="6.875" style="52"/>
    <col min="4097" max="4108" width="11.625" style="52" customWidth="1"/>
    <col min="4109" max="4352" width="6.875" style="52"/>
    <col min="4353" max="4364" width="11.625" style="52" customWidth="1"/>
    <col min="4365" max="4608" width="6.875" style="52"/>
    <col min="4609" max="4620" width="11.625" style="52" customWidth="1"/>
    <col min="4621" max="4864" width="6.875" style="52"/>
    <col min="4865" max="4876" width="11.625" style="52" customWidth="1"/>
    <col min="4877" max="5120" width="6.875" style="52"/>
    <col min="5121" max="5132" width="11.625" style="52" customWidth="1"/>
    <col min="5133" max="5376" width="6.875" style="52"/>
    <col min="5377" max="5388" width="11.625" style="52" customWidth="1"/>
    <col min="5389" max="5632" width="6.875" style="52"/>
    <col min="5633" max="5644" width="11.625" style="52" customWidth="1"/>
    <col min="5645" max="5888" width="6.875" style="52"/>
    <col min="5889" max="5900" width="11.625" style="52" customWidth="1"/>
    <col min="5901" max="6144" width="6.875" style="52"/>
    <col min="6145" max="6156" width="11.625" style="52" customWidth="1"/>
    <col min="6157" max="6400" width="6.875" style="52"/>
    <col min="6401" max="6412" width="11.625" style="52" customWidth="1"/>
    <col min="6413" max="6656" width="6.875" style="52"/>
    <col min="6657" max="6668" width="11.625" style="52" customWidth="1"/>
    <col min="6669" max="6912" width="6.875" style="52"/>
    <col min="6913" max="6924" width="11.625" style="52" customWidth="1"/>
    <col min="6925" max="7168" width="6.875" style="52"/>
    <col min="7169" max="7180" width="11.625" style="52" customWidth="1"/>
    <col min="7181" max="7424" width="6.875" style="52"/>
    <col min="7425" max="7436" width="11.625" style="52" customWidth="1"/>
    <col min="7437" max="7680" width="6.875" style="52"/>
    <col min="7681" max="7692" width="11.625" style="52" customWidth="1"/>
    <col min="7693" max="7936" width="6.875" style="52"/>
    <col min="7937" max="7948" width="11.625" style="52" customWidth="1"/>
    <col min="7949" max="8192" width="6.875" style="52"/>
    <col min="8193" max="8204" width="11.625" style="52" customWidth="1"/>
    <col min="8205" max="8448" width="6.875" style="52"/>
    <col min="8449" max="8460" width="11.625" style="52" customWidth="1"/>
    <col min="8461" max="8704" width="6.875" style="52"/>
    <col min="8705" max="8716" width="11.625" style="52" customWidth="1"/>
    <col min="8717" max="8960" width="6.875" style="52"/>
    <col min="8961" max="8972" width="11.625" style="52" customWidth="1"/>
    <col min="8973" max="9216" width="6.875" style="52"/>
    <col min="9217" max="9228" width="11.625" style="52" customWidth="1"/>
    <col min="9229" max="9472" width="6.875" style="52"/>
    <col min="9473" max="9484" width="11.625" style="52" customWidth="1"/>
    <col min="9485" max="9728" width="6.875" style="52"/>
    <col min="9729" max="9740" width="11.625" style="52" customWidth="1"/>
    <col min="9741" max="9984" width="6.875" style="52"/>
    <col min="9985" max="9996" width="11.625" style="52" customWidth="1"/>
    <col min="9997" max="10240" width="6.875" style="52"/>
    <col min="10241" max="10252" width="11.625" style="52" customWidth="1"/>
    <col min="10253" max="10496" width="6.875" style="52"/>
    <col min="10497" max="10508" width="11.625" style="52" customWidth="1"/>
    <col min="10509" max="10752" width="6.875" style="52"/>
    <col min="10753" max="10764" width="11.625" style="52" customWidth="1"/>
    <col min="10765" max="11008" width="6.875" style="52"/>
    <col min="11009" max="11020" width="11.625" style="52" customWidth="1"/>
    <col min="11021" max="11264" width="6.875" style="52"/>
    <col min="11265" max="11276" width="11.625" style="52" customWidth="1"/>
    <col min="11277" max="11520" width="6.875" style="52"/>
    <col min="11521" max="11532" width="11.625" style="52" customWidth="1"/>
    <col min="11533" max="11776" width="6.875" style="52"/>
    <col min="11777" max="11788" width="11.625" style="52" customWidth="1"/>
    <col min="11789" max="12032" width="6.875" style="52"/>
    <col min="12033" max="12044" width="11.625" style="52" customWidth="1"/>
    <col min="12045" max="12288" width="6.875" style="52"/>
    <col min="12289" max="12300" width="11.625" style="52" customWidth="1"/>
    <col min="12301" max="12544" width="6.875" style="52"/>
    <col min="12545" max="12556" width="11.625" style="52" customWidth="1"/>
    <col min="12557" max="12800" width="6.875" style="52"/>
    <col min="12801" max="12812" width="11.625" style="52" customWidth="1"/>
    <col min="12813" max="13056" width="6.875" style="52"/>
    <col min="13057" max="13068" width="11.625" style="52" customWidth="1"/>
    <col min="13069" max="13312" width="6.875" style="52"/>
    <col min="13313" max="13324" width="11.625" style="52" customWidth="1"/>
    <col min="13325" max="13568" width="6.875" style="52"/>
    <col min="13569" max="13580" width="11.625" style="52" customWidth="1"/>
    <col min="13581" max="13824" width="6.875" style="52"/>
    <col min="13825" max="13836" width="11.625" style="52" customWidth="1"/>
    <col min="13837" max="14080" width="6.875" style="52"/>
    <col min="14081" max="14092" width="11.625" style="52" customWidth="1"/>
    <col min="14093" max="14336" width="6.875" style="52"/>
    <col min="14337" max="14348" width="11.625" style="52" customWidth="1"/>
    <col min="14349" max="14592" width="6.875" style="52"/>
    <col min="14593" max="14604" width="11.625" style="52" customWidth="1"/>
    <col min="14605" max="14848" width="6.875" style="52"/>
    <col min="14849" max="14860" width="11.625" style="52" customWidth="1"/>
    <col min="14861" max="15104" width="6.875" style="52"/>
    <col min="15105" max="15116" width="11.625" style="52" customWidth="1"/>
    <col min="15117" max="15360" width="6.875" style="52"/>
    <col min="15361" max="15372" width="11.625" style="52" customWidth="1"/>
    <col min="15373" max="15616" width="6.875" style="52"/>
    <col min="15617" max="15628" width="11.625" style="52" customWidth="1"/>
    <col min="15629" max="15872" width="6.875" style="52"/>
    <col min="15873" max="15884" width="11.625" style="52" customWidth="1"/>
    <col min="15885" max="16128" width="6.875" style="52"/>
    <col min="16129" max="16140" width="11.625" style="52" customWidth="1"/>
    <col min="16141" max="16384" width="6.875" style="52"/>
  </cols>
  <sheetData>
    <row r="1" ht="20.1" customHeight="1" spans="1:12">
      <c r="A1" s="53" t="s">
        <v>2829</v>
      </c>
      <c r="L1" s="131"/>
    </row>
    <row r="2" ht="42" customHeight="1" spans="1:12">
      <c r="A2" s="107" t="s">
        <v>2830</v>
      </c>
      <c r="B2" s="108"/>
      <c r="C2" s="108"/>
      <c r="D2" s="108"/>
      <c r="E2" s="108"/>
      <c r="F2" s="108"/>
      <c r="G2" s="108"/>
      <c r="H2" s="108"/>
      <c r="I2" s="108"/>
      <c r="J2" s="108"/>
      <c r="K2" s="108"/>
      <c r="L2" s="108"/>
    </row>
    <row r="3" ht="20.1" customHeight="1" spans="1:12">
      <c r="A3" s="121"/>
      <c r="B3" s="108"/>
      <c r="C3" s="108"/>
      <c r="D3" s="108"/>
      <c r="E3" s="108"/>
      <c r="F3" s="108"/>
      <c r="G3" s="108"/>
      <c r="H3" s="108"/>
      <c r="I3" s="108"/>
      <c r="J3" s="108"/>
      <c r="K3" s="108"/>
      <c r="L3" s="108"/>
    </row>
    <row r="4" ht="20.1" customHeight="1" spans="1:12">
      <c r="A4" s="122"/>
      <c r="B4" s="122"/>
      <c r="C4" s="122"/>
      <c r="D4" s="122"/>
      <c r="E4" s="122"/>
      <c r="F4" s="122"/>
      <c r="G4" s="122"/>
      <c r="H4" s="122"/>
      <c r="I4" s="122"/>
      <c r="J4" s="122"/>
      <c r="K4" s="122"/>
      <c r="L4" s="62" t="s">
        <v>313</v>
      </c>
    </row>
    <row r="5" ht="25.5" customHeight="1" spans="1:12">
      <c r="A5" s="76" t="s">
        <v>362</v>
      </c>
      <c r="B5" s="76"/>
      <c r="C5" s="76"/>
      <c r="D5" s="76"/>
      <c r="E5" s="76"/>
      <c r="F5" s="112"/>
      <c r="G5" s="76" t="s">
        <v>363</v>
      </c>
      <c r="H5" s="76"/>
      <c r="I5" s="76"/>
      <c r="J5" s="76"/>
      <c r="K5" s="76"/>
      <c r="L5" s="76"/>
    </row>
    <row r="6" ht="22.5" customHeight="1" spans="1:12">
      <c r="A6" s="94" t="s">
        <v>318</v>
      </c>
      <c r="B6" s="123" t="s">
        <v>2831</v>
      </c>
      <c r="C6" s="94" t="s">
        <v>2832</v>
      </c>
      <c r="D6" s="94"/>
      <c r="E6" s="94"/>
      <c r="F6" s="124" t="s">
        <v>2833</v>
      </c>
      <c r="G6" s="125" t="s">
        <v>318</v>
      </c>
      <c r="H6" s="83" t="s">
        <v>2831</v>
      </c>
      <c r="I6" s="94" t="s">
        <v>2832</v>
      </c>
      <c r="J6" s="94"/>
      <c r="K6" s="132"/>
      <c r="L6" s="94" t="s">
        <v>2833</v>
      </c>
    </row>
    <row r="7" ht="33.75" customHeight="1" spans="1:12">
      <c r="A7" s="113"/>
      <c r="B7" s="63"/>
      <c r="C7" s="114" t="s">
        <v>366</v>
      </c>
      <c r="D7" s="126" t="s">
        <v>2834</v>
      </c>
      <c r="E7" s="126" t="s">
        <v>2835</v>
      </c>
      <c r="F7" s="113"/>
      <c r="G7" s="127"/>
      <c r="H7" s="63"/>
      <c r="I7" s="133" t="s">
        <v>366</v>
      </c>
      <c r="J7" s="126" t="s">
        <v>2834</v>
      </c>
      <c r="K7" s="134" t="s">
        <v>2835</v>
      </c>
      <c r="L7" s="113"/>
    </row>
    <row r="8" ht="20.1" customHeight="1" spans="1:12">
      <c r="A8" s="128"/>
      <c r="B8" s="128"/>
      <c r="C8" s="128"/>
      <c r="D8" s="128"/>
      <c r="E8" s="128"/>
      <c r="F8" s="129"/>
      <c r="G8" s="118"/>
      <c r="H8" s="119"/>
      <c r="I8" s="135"/>
      <c r="J8" s="117"/>
      <c r="K8" s="118"/>
      <c r="L8" s="119"/>
    </row>
    <row r="9" ht="22.5" customHeight="1" spans="2:12">
      <c r="B9" s="130" t="s">
        <v>2836</v>
      </c>
      <c r="C9" s="130"/>
      <c r="D9" s="130"/>
      <c r="E9" s="130"/>
      <c r="F9" s="130"/>
      <c r="G9" s="130"/>
      <c r="H9" s="130"/>
      <c r="I9" s="130"/>
      <c r="J9" s="130"/>
      <c r="K9" s="130"/>
      <c r="L9" s="54"/>
    </row>
    <row r="10" customHeight="1" spans="7:12">
      <c r="G10" s="54"/>
      <c r="H10" s="54"/>
      <c r="I10" s="54"/>
      <c r="J10" s="54"/>
      <c r="K10" s="54"/>
      <c r="L10" s="54"/>
    </row>
    <row r="11" customHeight="1" spans="7:12">
      <c r="G11" s="54"/>
      <c r="H11" s="54"/>
      <c r="I11" s="54"/>
      <c r="J11" s="54"/>
      <c r="K11" s="54"/>
      <c r="L11" s="54"/>
    </row>
    <row r="12" customHeight="1" spans="7:12">
      <c r="G12" s="54"/>
      <c r="H12" s="54"/>
      <c r="I12" s="54"/>
      <c r="L12" s="54"/>
    </row>
    <row r="13" customHeight="1" spans="6:11">
      <c r="F13" s="54"/>
      <c r="G13" s="54"/>
      <c r="H13" s="54"/>
      <c r="I13" s="54"/>
      <c r="J13" s="54"/>
      <c r="K13" s="54"/>
    </row>
    <row r="14" customHeight="1" spans="4:9">
      <c r="D14" s="54"/>
      <c r="G14" s="54"/>
      <c r="H14" s="54"/>
      <c r="I14" s="54"/>
    </row>
    <row r="15" customHeight="1" spans="10:10">
      <c r="J15" s="54"/>
    </row>
    <row r="16" customHeight="1" spans="11:12">
      <c r="K16" s="54"/>
      <c r="L16" s="54"/>
    </row>
    <row r="20" customHeight="1" spans="8:8">
      <c r="H20" s="54"/>
    </row>
  </sheetData>
  <mergeCells count="11">
    <mergeCell ref="A5:F5"/>
    <mergeCell ref="G5:L5"/>
    <mergeCell ref="C6:E6"/>
    <mergeCell ref="I6:K6"/>
    <mergeCell ref="B9:K9"/>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
  <sheetViews>
    <sheetView showGridLines="0" showZeros="0" workbookViewId="0">
      <selection activeCell="B8" sqref="B8"/>
    </sheetView>
  </sheetViews>
  <sheetFormatPr defaultColWidth="6.875" defaultRowHeight="12.75" customHeight="1" outlineLevelCol="4"/>
  <cols>
    <col min="1" max="1" width="19.5" style="52" customWidth="1"/>
    <col min="2" max="2" width="52.5" style="52" customWidth="1"/>
    <col min="3" max="5" width="18.25" style="52" customWidth="1"/>
    <col min="6" max="256" width="6.875" style="52"/>
    <col min="257" max="257" width="19.5" style="52" customWidth="1"/>
    <col min="258" max="258" width="52.5" style="52" customWidth="1"/>
    <col min="259" max="261" width="18.25" style="52" customWidth="1"/>
    <col min="262" max="512" width="6.875" style="52"/>
    <col min="513" max="513" width="19.5" style="52" customWidth="1"/>
    <col min="514" max="514" width="52.5" style="52" customWidth="1"/>
    <col min="515" max="517" width="18.25" style="52" customWidth="1"/>
    <col min="518" max="768" width="6.875" style="52"/>
    <col min="769" max="769" width="19.5" style="52" customWidth="1"/>
    <col min="770" max="770" width="52.5" style="52" customWidth="1"/>
    <col min="771" max="773" width="18.25" style="52" customWidth="1"/>
    <col min="774" max="1024" width="6.875" style="52"/>
    <col min="1025" max="1025" width="19.5" style="52" customWidth="1"/>
    <col min="1026" max="1026" width="52.5" style="52" customWidth="1"/>
    <col min="1027" max="1029" width="18.25" style="52" customWidth="1"/>
    <col min="1030" max="1280" width="6.875" style="52"/>
    <col min="1281" max="1281" width="19.5" style="52" customWidth="1"/>
    <col min="1282" max="1282" width="52.5" style="52" customWidth="1"/>
    <col min="1283" max="1285" width="18.25" style="52" customWidth="1"/>
    <col min="1286" max="1536" width="6.875" style="52"/>
    <col min="1537" max="1537" width="19.5" style="52" customWidth="1"/>
    <col min="1538" max="1538" width="52.5" style="52" customWidth="1"/>
    <col min="1539" max="1541" width="18.25" style="52" customWidth="1"/>
    <col min="1542" max="1792" width="6.875" style="52"/>
    <col min="1793" max="1793" width="19.5" style="52" customWidth="1"/>
    <col min="1794" max="1794" width="52.5" style="52" customWidth="1"/>
    <col min="1795" max="1797" width="18.25" style="52" customWidth="1"/>
    <col min="1798" max="2048" width="6.875" style="52"/>
    <col min="2049" max="2049" width="19.5" style="52" customWidth="1"/>
    <col min="2050" max="2050" width="52.5" style="52" customWidth="1"/>
    <col min="2051" max="2053" width="18.25" style="52" customWidth="1"/>
    <col min="2054" max="2304" width="6.875" style="52"/>
    <col min="2305" max="2305" width="19.5" style="52" customWidth="1"/>
    <col min="2306" max="2306" width="52.5" style="52" customWidth="1"/>
    <col min="2307" max="2309" width="18.25" style="52" customWidth="1"/>
    <col min="2310" max="2560" width="6.875" style="52"/>
    <col min="2561" max="2561" width="19.5" style="52" customWidth="1"/>
    <col min="2562" max="2562" width="52.5" style="52" customWidth="1"/>
    <col min="2563" max="2565" width="18.25" style="52" customWidth="1"/>
    <col min="2566" max="2816" width="6.875" style="52"/>
    <col min="2817" max="2817" width="19.5" style="52" customWidth="1"/>
    <col min="2818" max="2818" width="52.5" style="52" customWidth="1"/>
    <col min="2819" max="2821" width="18.25" style="52" customWidth="1"/>
    <col min="2822" max="3072" width="6.875" style="52"/>
    <col min="3073" max="3073" width="19.5" style="52" customWidth="1"/>
    <col min="3074" max="3074" width="52.5" style="52" customWidth="1"/>
    <col min="3075" max="3077" width="18.25" style="52" customWidth="1"/>
    <col min="3078" max="3328" width="6.875" style="52"/>
    <col min="3329" max="3329" width="19.5" style="52" customWidth="1"/>
    <col min="3330" max="3330" width="52.5" style="52" customWidth="1"/>
    <col min="3331" max="3333" width="18.25" style="52" customWidth="1"/>
    <col min="3334" max="3584" width="6.875" style="52"/>
    <col min="3585" max="3585" width="19.5" style="52" customWidth="1"/>
    <col min="3586" max="3586" width="52.5" style="52" customWidth="1"/>
    <col min="3587" max="3589" width="18.25" style="52" customWidth="1"/>
    <col min="3590" max="3840" width="6.875" style="52"/>
    <col min="3841" max="3841" width="19.5" style="52" customWidth="1"/>
    <col min="3842" max="3842" width="52.5" style="52" customWidth="1"/>
    <col min="3843" max="3845" width="18.25" style="52" customWidth="1"/>
    <col min="3846" max="4096" width="6.875" style="52"/>
    <col min="4097" max="4097" width="19.5" style="52" customWidth="1"/>
    <col min="4098" max="4098" width="52.5" style="52" customWidth="1"/>
    <col min="4099" max="4101" width="18.25" style="52" customWidth="1"/>
    <col min="4102" max="4352" width="6.875" style="52"/>
    <col min="4353" max="4353" width="19.5" style="52" customWidth="1"/>
    <col min="4354" max="4354" width="52.5" style="52" customWidth="1"/>
    <col min="4355" max="4357" width="18.25" style="52" customWidth="1"/>
    <col min="4358" max="4608" width="6.875" style="52"/>
    <col min="4609" max="4609" width="19.5" style="52" customWidth="1"/>
    <col min="4610" max="4610" width="52.5" style="52" customWidth="1"/>
    <col min="4611" max="4613" width="18.25" style="52" customWidth="1"/>
    <col min="4614" max="4864" width="6.875" style="52"/>
    <col min="4865" max="4865" width="19.5" style="52" customWidth="1"/>
    <col min="4866" max="4866" width="52.5" style="52" customWidth="1"/>
    <col min="4867" max="4869" width="18.25" style="52" customWidth="1"/>
    <col min="4870" max="5120" width="6.875" style="52"/>
    <col min="5121" max="5121" width="19.5" style="52" customWidth="1"/>
    <col min="5122" max="5122" width="52.5" style="52" customWidth="1"/>
    <col min="5123" max="5125" width="18.25" style="52" customWidth="1"/>
    <col min="5126" max="5376" width="6.875" style="52"/>
    <col min="5377" max="5377" width="19.5" style="52" customWidth="1"/>
    <col min="5378" max="5378" width="52.5" style="52" customWidth="1"/>
    <col min="5379" max="5381" width="18.25" style="52" customWidth="1"/>
    <col min="5382" max="5632" width="6.875" style="52"/>
    <col min="5633" max="5633" width="19.5" style="52" customWidth="1"/>
    <col min="5634" max="5634" width="52.5" style="52" customWidth="1"/>
    <col min="5635" max="5637" width="18.25" style="52" customWidth="1"/>
    <col min="5638" max="5888" width="6.875" style="52"/>
    <col min="5889" max="5889" width="19.5" style="52" customWidth="1"/>
    <col min="5890" max="5890" width="52.5" style="52" customWidth="1"/>
    <col min="5891" max="5893" width="18.25" style="52" customWidth="1"/>
    <col min="5894" max="6144" width="6.875" style="52"/>
    <col min="6145" max="6145" width="19.5" style="52" customWidth="1"/>
    <col min="6146" max="6146" width="52.5" style="52" customWidth="1"/>
    <col min="6147" max="6149" width="18.25" style="52" customWidth="1"/>
    <col min="6150" max="6400" width="6.875" style="52"/>
    <col min="6401" max="6401" width="19.5" style="52" customWidth="1"/>
    <col min="6402" max="6402" width="52.5" style="52" customWidth="1"/>
    <col min="6403" max="6405" width="18.25" style="52" customWidth="1"/>
    <col min="6406" max="6656" width="6.875" style="52"/>
    <col min="6657" max="6657" width="19.5" style="52" customWidth="1"/>
    <col min="6658" max="6658" width="52.5" style="52" customWidth="1"/>
    <col min="6659" max="6661" width="18.25" style="52" customWidth="1"/>
    <col min="6662" max="6912" width="6.875" style="52"/>
    <col min="6913" max="6913" width="19.5" style="52" customWidth="1"/>
    <col min="6914" max="6914" width="52.5" style="52" customWidth="1"/>
    <col min="6915" max="6917" width="18.25" style="52" customWidth="1"/>
    <col min="6918" max="7168" width="6.875" style="52"/>
    <col min="7169" max="7169" width="19.5" style="52" customWidth="1"/>
    <col min="7170" max="7170" width="52.5" style="52" customWidth="1"/>
    <col min="7171" max="7173" width="18.25" style="52" customWidth="1"/>
    <col min="7174" max="7424" width="6.875" style="52"/>
    <col min="7425" max="7425" width="19.5" style="52" customWidth="1"/>
    <col min="7426" max="7426" width="52.5" style="52" customWidth="1"/>
    <col min="7427" max="7429" width="18.25" style="52" customWidth="1"/>
    <col min="7430" max="7680" width="6.875" style="52"/>
    <col min="7681" max="7681" width="19.5" style="52" customWidth="1"/>
    <col min="7682" max="7682" width="52.5" style="52" customWidth="1"/>
    <col min="7683" max="7685" width="18.25" style="52" customWidth="1"/>
    <col min="7686" max="7936" width="6.875" style="52"/>
    <col min="7937" max="7937" width="19.5" style="52" customWidth="1"/>
    <col min="7938" max="7938" width="52.5" style="52" customWidth="1"/>
    <col min="7939" max="7941" width="18.25" style="52" customWidth="1"/>
    <col min="7942" max="8192" width="6.875" style="52"/>
    <col min="8193" max="8193" width="19.5" style="52" customWidth="1"/>
    <col min="8194" max="8194" width="52.5" style="52" customWidth="1"/>
    <col min="8195" max="8197" width="18.25" style="52" customWidth="1"/>
    <col min="8198" max="8448" width="6.875" style="52"/>
    <col min="8449" max="8449" width="19.5" style="52" customWidth="1"/>
    <col min="8450" max="8450" width="52.5" style="52" customWidth="1"/>
    <col min="8451" max="8453" width="18.25" style="52" customWidth="1"/>
    <col min="8454" max="8704" width="6.875" style="52"/>
    <col min="8705" max="8705" width="19.5" style="52" customWidth="1"/>
    <col min="8706" max="8706" width="52.5" style="52" customWidth="1"/>
    <col min="8707" max="8709" width="18.25" style="52" customWidth="1"/>
    <col min="8710" max="8960" width="6.875" style="52"/>
    <col min="8961" max="8961" width="19.5" style="52" customWidth="1"/>
    <col min="8962" max="8962" width="52.5" style="52" customWidth="1"/>
    <col min="8963" max="8965" width="18.25" style="52" customWidth="1"/>
    <col min="8966" max="9216" width="6.875" style="52"/>
    <col min="9217" max="9217" width="19.5" style="52" customWidth="1"/>
    <col min="9218" max="9218" width="52.5" style="52" customWidth="1"/>
    <col min="9219" max="9221" width="18.25" style="52" customWidth="1"/>
    <col min="9222" max="9472" width="6.875" style="52"/>
    <col min="9473" max="9473" width="19.5" style="52" customWidth="1"/>
    <col min="9474" max="9474" width="52.5" style="52" customWidth="1"/>
    <col min="9475" max="9477" width="18.25" style="52" customWidth="1"/>
    <col min="9478" max="9728" width="6.875" style="52"/>
    <col min="9729" max="9729" width="19.5" style="52" customWidth="1"/>
    <col min="9730" max="9730" width="52.5" style="52" customWidth="1"/>
    <col min="9731" max="9733" width="18.25" style="52" customWidth="1"/>
    <col min="9734" max="9984" width="6.875" style="52"/>
    <col min="9985" max="9985" width="19.5" style="52" customWidth="1"/>
    <col min="9986" max="9986" width="52.5" style="52" customWidth="1"/>
    <col min="9987" max="9989" width="18.25" style="52" customWidth="1"/>
    <col min="9990" max="10240" width="6.875" style="52"/>
    <col min="10241" max="10241" width="19.5" style="52" customWidth="1"/>
    <col min="10242" max="10242" width="52.5" style="52" customWidth="1"/>
    <col min="10243" max="10245" width="18.25" style="52" customWidth="1"/>
    <col min="10246" max="10496" width="6.875" style="52"/>
    <col min="10497" max="10497" width="19.5" style="52" customWidth="1"/>
    <col min="10498" max="10498" width="52.5" style="52" customWidth="1"/>
    <col min="10499" max="10501" width="18.25" style="52" customWidth="1"/>
    <col min="10502" max="10752" width="6.875" style="52"/>
    <col min="10753" max="10753" width="19.5" style="52" customWidth="1"/>
    <col min="10754" max="10754" width="52.5" style="52" customWidth="1"/>
    <col min="10755" max="10757" width="18.25" style="52" customWidth="1"/>
    <col min="10758" max="11008" width="6.875" style="52"/>
    <col min="11009" max="11009" width="19.5" style="52" customWidth="1"/>
    <col min="11010" max="11010" width="52.5" style="52" customWidth="1"/>
    <col min="11011" max="11013" width="18.25" style="52" customWidth="1"/>
    <col min="11014" max="11264" width="6.875" style="52"/>
    <col min="11265" max="11265" width="19.5" style="52" customWidth="1"/>
    <col min="11266" max="11266" width="52.5" style="52" customWidth="1"/>
    <col min="11267" max="11269" width="18.25" style="52" customWidth="1"/>
    <col min="11270" max="11520" width="6.875" style="52"/>
    <col min="11521" max="11521" width="19.5" style="52" customWidth="1"/>
    <col min="11522" max="11522" width="52.5" style="52" customWidth="1"/>
    <col min="11523" max="11525" width="18.25" style="52" customWidth="1"/>
    <col min="11526" max="11776" width="6.875" style="52"/>
    <col min="11777" max="11777" width="19.5" style="52" customWidth="1"/>
    <col min="11778" max="11778" width="52.5" style="52" customWidth="1"/>
    <col min="11779" max="11781" width="18.25" style="52" customWidth="1"/>
    <col min="11782" max="12032" width="6.875" style="52"/>
    <col min="12033" max="12033" width="19.5" style="52" customWidth="1"/>
    <col min="12034" max="12034" width="52.5" style="52" customWidth="1"/>
    <col min="12035" max="12037" width="18.25" style="52" customWidth="1"/>
    <col min="12038" max="12288" width="6.875" style="52"/>
    <col min="12289" max="12289" width="19.5" style="52" customWidth="1"/>
    <col min="12290" max="12290" width="52.5" style="52" customWidth="1"/>
    <col min="12291" max="12293" width="18.25" style="52" customWidth="1"/>
    <col min="12294" max="12544" width="6.875" style="52"/>
    <col min="12545" max="12545" width="19.5" style="52" customWidth="1"/>
    <col min="12546" max="12546" width="52.5" style="52" customWidth="1"/>
    <col min="12547" max="12549" width="18.25" style="52" customWidth="1"/>
    <col min="12550" max="12800" width="6.875" style="52"/>
    <col min="12801" max="12801" width="19.5" style="52" customWidth="1"/>
    <col min="12802" max="12802" width="52.5" style="52" customWidth="1"/>
    <col min="12803" max="12805" width="18.25" style="52" customWidth="1"/>
    <col min="12806" max="13056" width="6.875" style="52"/>
    <col min="13057" max="13057" width="19.5" style="52" customWidth="1"/>
    <col min="13058" max="13058" width="52.5" style="52" customWidth="1"/>
    <col min="13059" max="13061" width="18.25" style="52" customWidth="1"/>
    <col min="13062" max="13312" width="6.875" style="52"/>
    <col min="13313" max="13313" width="19.5" style="52" customWidth="1"/>
    <col min="13314" max="13314" width="52.5" style="52" customWidth="1"/>
    <col min="13315" max="13317" width="18.25" style="52" customWidth="1"/>
    <col min="13318" max="13568" width="6.875" style="52"/>
    <col min="13569" max="13569" width="19.5" style="52" customWidth="1"/>
    <col min="13570" max="13570" width="52.5" style="52" customWidth="1"/>
    <col min="13571" max="13573" width="18.25" style="52" customWidth="1"/>
    <col min="13574" max="13824" width="6.875" style="52"/>
    <col min="13825" max="13825" width="19.5" style="52" customWidth="1"/>
    <col min="13826" max="13826" width="52.5" style="52" customWidth="1"/>
    <col min="13827" max="13829" width="18.25" style="52" customWidth="1"/>
    <col min="13830" max="14080" width="6.875" style="52"/>
    <col min="14081" max="14081" width="19.5" style="52" customWidth="1"/>
    <col min="14082" max="14082" width="52.5" style="52" customWidth="1"/>
    <col min="14083" max="14085" width="18.25" style="52" customWidth="1"/>
    <col min="14086" max="14336" width="6.875" style="52"/>
    <col min="14337" max="14337" width="19.5" style="52" customWidth="1"/>
    <col min="14338" max="14338" width="52.5" style="52" customWidth="1"/>
    <col min="14339" max="14341" width="18.25" style="52" customWidth="1"/>
    <col min="14342" max="14592" width="6.875" style="52"/>
    <col min="14593" max="14593" width="19.5" style="52" customWidth="1"/>
    <col min="14594" max="14594" width="52.5" style="52" customWidth="1"/>
    <col min="14595" max="14597" width="18.25" style="52" customWidth="1"/>
    <col min="14598" max="14848" width="6.875" style="52"/>
    <col min="14849" max="14849" width="19.5" style="52" customWidth="1"/>
    <col min="14850" max="14850" width="52.5" style="52" customWidth="1"/>
    <col min="14851" max="14853" width="18.25" style="52" customWidth="1"/>
    <col min="14854" max="15104" width="6.875" style="52"/>
    <col min="15105" max="15105" width="19.5" style="52" customWidth="1"/>
    <col min="15106" max="15106" width="52.5" style="52" customWidth="1"/>
    <col min="15107" max="15109" width="18.25" style="52" customWidth="1"/>
    <col min="15110" max="15360" width="6.875" style="52"/>
    <col min="15361" max="15361" width="19.5" style="52" customWidth="1"/>
    <col min="15362" max="15362" width="52.5" style="52" customWidth="1"/>
    <col min="15363" max="15365" width="18.25" style="52" customWidth="1"/>
    <col min="15366" max="15616" width="6.875" style="52"/>
    <col min="15617" max="15617" width="19.5" style="52" customWidth="1"/>
    <col min="15618" max="15618" width="52.5" style="52" customWidth="1"/>
    <col min="15619" max="15621" width="18.25" style="52" customWidth="1"/>
    <col min="15622" max="15872" width="6.875" style="52"/>
    <col min="15873" max="15873" width="19.5" style="52" customWidth="1"/>
    <col min="15874" max="15874" width="52.5" style="52" customWidth="1"/>
    <col min="15875" max="15877" width="18.25" style="52" customWidth="1"/>
    <col min="15878" max="16128" width="6.875" style="52"/>
    <col min="16129" max="16129" width="19.5" style="52" customWidth="1"/>
    <col min="16130" max="16130" width="52.5" style="52" customWidth="1"/>
    <col min="16131" max="16133" width="18.25" style="52" customWidth="1"/>
    <col min="16134" max="16384" width="6.875" style="52"/>
  </cols>
  <sheetData>
    <row r="1" ht="20.1" customHeight="1" spans="1:5">
      <c r="A1" s="53" t="s">
        <v>2837</v>
      </c>
      <c r="E1" s="87"/>
    </row>
    <row r="2" ht="42.75" customHeight="1" spans="1:5">
      <c r="A2" s="107" t="s">
        <v>2838</v>
      </c>
      <c r="B2" s="108"/>
      <c r="C2" s="108"/>
      <c r="D2" s="108"/>
      <c r="E2" s="108"/>
    </row>
    <row r="3" ht="20.1" customHeight="1" spans="1:5">
      <c r="A3" s="108"/>
      <c r="B3" s="108"/>
      <c r="C3" s="108"/>
      <c r="D3" s="108"/>
      <c r="E3" s="108"/>
    </row>
    <row r="4" ht="20.1" customHeight="1" spans="1:5">
      <c r="A4" s="109"/>
      <c r="B4" s="110"/>
      <c r="C4" s="110"/>
      <c r="D4" s="110"/>
      <c r="E4" s="111" t="s">
        <v>313</v>
      </c>
    </row>
    <row r="5" ht="20.1" customHeight="1" spans="1:5">
      <c r="A5" s="76" t="s">
        <v>364</v>
      </c>
      <c r="B5" s="112" t="s">
        <v>365</v>
      </c>
      <c r="C5" s="76" t="s">
        <v>2839</v>
      </c>
      <c r="D5" s="76"/>
      <c r="E5" s="76"/>
    </row>
    <row r="6" ht="20.1" customHeight="1" spans="1:5">
      <c r="A6" s="113"/>
      <c r="B6" s="113"/>
      <c r="C6" s="114" t="s">
        <v>318</v>
      </c>
      <c r="D6" s="114" t="s">
        <v>367</v>
      </c>
      <c r="E6" s="114" t="s">
        <v>368</v>
      </c>
    </row>
    <row r="7" ht="20.1" customHeight="1" spans="1:5">
      <c r="A7" s="115"/>
      <c r="B7" s="116"/>
      <c r="C7" s="117"/>
      <c r="D7" s="118"/>
      <c r="E7" s="119"/>
    </row>
    <row r="8" ht="20.25" customHeight="1" spans="1:5">
      <c r="A8" s="120" t="s">
        <v>2840</v>
      </c>
      <c r="B8" s="54"/>
      <c r="C8" s="54"/>
      <c r="D8" s="54"/>
      <c r="E8" s="54"/>
    </row>
    <row r="9" ht="20.25" customHeight="1" spans="1:5">
      <c r="A9" s="54"/>
      <c r="B9" s="54"/>
      <c r="C9" s="54"/>
      <c r="D9" s="54"/>
      <c r="E9" s="54"/>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7"/>
  <sheetViews>
    <sheetView showGridLines="0" showZeros="0" tabSelected="1" topLeftCell="A25" workbookViewId="0">
      <selection activeCell="E36" sqref="E36"/>
    </sheetView>
  </sheetViews>
  <sheetFormatPr defaultColWidth="6.875" defaultRowHeight="20.1" customHeight="1"/>
  <cols>
    <col min="1" max="1" width="27.875" style="52" customWidth="1"/>
    <col min="2" max="2" width="15.625" style="52" customWidth="1"/>
    <col min="3" max="3" width="3.25" style="52" hidden="1" customWidth="1"/>
    <col min="4" max="4" width="24.25" style="52" customWidth="1"/>
    <col min="5" max="5" width="18.375" style="52" customWidth="1"/>
    <col min="6" max="159" width="6.75" style="52" customWidth="1"/>
    <col min="160" max="256" width="6.875" style="52"/>
    <col min="257" max="260" width="34.5" style="52" customWidth="1"/>
    <col min="261" max="415" width="6.75" style="52" customWidth="1"/>
    <col min="416" max="512" width="6.875" style="52"/>
    <col min="513" max="516" width="34.5" style="52" customWidth="1"/>
    <col min="517" max="671" width="6.75" style="52" customWidth="1"/>
    <col min="672" max="768" width="6.875" style="52"/>
    <col min="769" max="772" width="34.5" style="52" customWidth="1"/>
    <col min="773" max="927" width="6.75" style="52" customWidth="1"/>
    <col min="928" max="1024" width="6.875" style="52"/>
    <col min="1025" max="1028" width="34.5" style="52" customWidth="1"/>
    <col min="1029" max="1183" width="6.75" style="52" customWidth="1"/>
    <col min="1184" max="1280" width="6.875" style="52"/>
    <col min="1281" max="1284" width="34.5" style="52" customWidth="1"/>
    <col min="1285" max="1439" width="6.75" style="52" customWidth="1"/>
    <col min="1440" max="1536" width="6.875" style="52"/>
    <col min="1537" max="1540" width="34.5" style="52" customWidth="1"/>
    <col min="1541" max="1695" width="6.75" style="52" customWidth="1"/>
    <col min="1696" max="1792" width="6.875" style="52"/>
    <col min="1793" max="1796" width="34.5" style="52" customWidth="1"/>
    <col min="1797" max="1951" width="6.75" style="52" customWidth="1"/>
    <col min="1952" max="2048" width="6.875" style="52"/>
    <col min="2049" max="2052" width="34.5" style="52" customWidth="1"/>
    <col min="2053" max="2207" width="6.75" style="52" customWidth="1"/>
    <col min="2208" max="2304" width="6.875" style="52"/>
    <col min="2305" max="2308" width="34.5" style="52" customWidth="1"/>
    <col min="2309" max="2463" width="6.75" style="52" customWidth="1"/>
    <col min="2464" max="2560" width="6.875" style="52"/>
    <col min="2561" max="2564" width="34.5" style="52" customWidth="1"/>
    <col min="2565" max="2719" width="6.75" style="52" customWidth="1"/>
    <col min="2720" max="2816" width="6.875" style="52"/>
    <col min="2817" max="2820" width="34.5" style="52" customWidth="1"/>
    <col min="2821" max="2975" width="6.75" style="52" customWidth="1"/>
    <col min="2976" max="3072" width="6.875" style="52"/>
    <col min="3073" max="3076" width="34.5" style="52" customWidth="1"/>
    <col min="3077" max="3231" width="6.75" style="52" customWidth="1"/>
    <col min="3232" max="3328" width="6.875" style="52"/>
    <col min="3329" max="3332" width="34.5" style="52" customWidth="1"/>
    <col min="3333" max="3487" width="6.75" style="52" customWidth="1"/>
    <col min="3488" max="3584" width="6.875" style="52"/>
    <col min="3585" max="3588" width="34.5" style="52" customWidth="1"/>
    <col min="3589" max="3743" width="6.75" style="52" customWidth="1"/>
    <col min="3744" max="3840" width="6.875" style="52"/>
    <col min="3841" max="3844" width="34.5" style="52" customWidth="1"/>
    <col min="3845" max="3999" width="6.75" style="52" customWidth="1"/>
    <col min="4000" max="4096" width="6.875" style="52"/>
    <col min="4097" max="4100" width="34.5" style="52" customWidth="1"/>
    <col min="4101" max="4255" width="6.75" style="52" customWidth="1"/>
    <col min="4256" max="4352" width="6.875" style="52"/>
    <col min="4353" max="4356" width="34.5" style="52" customWidth="1"/>
    <col min="4357" max="4511" width="6.75" style="52" customWidth="1"/>
    <col min="4512" max="4608" width="6.875" style="52"/>
    <col min="4609" max="4612" width="34.5" style="52" customWidth="1"/>
    <col min="4613" max="4767" width="6.75" style="52" customWidth="1"/>
    <col min="4768" max="4864" width="6.875" style="52"/>
    <col min="4865" max="4868" width="34.5" style="52" customWidth="1"/>
    <col min="4869" max="5023" width="6.75" style="52" customWidth="1"/>
    <col min="5024" max="5120" width="6.875" style="52"/>
    <col min="5121" max="5124" width="34.5" style="52" customWidth="1"/>
    <col min="5125" max="5279" width="6.75" style="52" customWidth="1"/>
    <col min="5280" max="5376" width="6.875" style="52"/>
    <col min="5377" max="5380" width="34.5" style="52" customWidth="1"/>
    <col min="5381" max="5535" width="6.75" style="52" customWidth="1"/>
    <col min="5536" max="5632" width="6.875" style="52"/>
    <col min="5633" max="5636" width="34.5" style="52" customWidth="1"/>
    <col min="5637" max="5791" width="6.75" style="52" customWidth="1"/>
    <col min="5792" max="5888" width="6.875" style="52"/>
    <col min="5889" max="5892" width="34.5" style="52" customWidth="1"/>
    <col min="5893" max="6047" width="6.75" style="52" customWidth="1"/>
    <col min="6048" max="6144" width="6.875" style="52"/>
    <col min="6145" max="6148" width="34.5" style="52" customWidth="1"/>
    <col min="6149" max="6303" width="6.75" style="52" customWidth="1"/>
    <col min="6304" max="6400" width="6.875" style="52"/>
    <col min="6401" max="6404" width="34.5" style="52" customWidth="1"/>
    <col min="6405" max="6559" width="6.75" style="52" customWidth="1"/>
    <col min="6560" max="6656" width="6.875" style="52"/>
    <col min="6657" max="6660" width="34.5" style="52" customWidth="1"/>
    <col min="6661" max="6815" width="6.75" style="52" customWidth="1"/>
    <col min="6816" max="6912" width="6.875" style="52"/>
    <col min="6913" max="6916" width="34.5" style="52" customWidth="1"/>
    <col min="6917" max="7071" width="6.75" style="52" customWidth="1"/>
    <col min="7072" max="7168" width="6.875" style="52"/>
    <col min="7169" max="7172" width="34.5" style="52" customWidth="1"/>
    <col min="7173" max="7327" width="6.75" style="52" customWidth="1"/>
    <col min="7328" max="7424" width="6.875" style="52"/>
    <col min="7425" max="7428" width="34.5" style="52" customWidth="1"/>
    <col min="7429" max="7583" width="6.75" style="52" customWidth="1"/>
    <col min="7584" max="7680" width="6.875" style="52"/>
    <col min="7681" max="7684" width="34.5" style="52" customWidth="1"/>
    <col min="7685" max="7839" width="6.75" style="52" customWidth="1"/>
    <col min="7840" max="7936" width="6.875" style="52"/>
    <col min="7937" max="7940" width="34.5" style="52" customWidth="1"/>
    <col min="7941" max="8095" width="6.75" style="52" customWidth="1"/>
    <col min="8096" max="8192" width="6.875" style="52"/>
    <col min="8193" max="8196" width="34.5" style="52" customWidth="1"/>
    <col min="8197" max="8351" width="6.75" style="52" customWidth="1"/>
    <col min="8352" max="8448" width="6.875" style="52"/>
    <col min="8449" max="8452" width="34.5" style="52" customWidth="1"/>
    <col min="8453" max="8607" width="6.75" style="52" customWidth="1"/>
    <col min="8608" max="8704" width="6.875" style="52"/>
    <col min="8705" max="8708" width="34.5" style="52" customWidth="1"/>
    <col min="8709" max="8863" width="6.75" style="52" customWidth="1"/>
    <col min="8864" max="8960" width="6.875" style="52"/>
    <col min="8961" max="8964" width="34.5" style="52" customWidth="1"/>
    <col min="8965" max="9119" width="6.75" style="52" customWidth="1"/>
    <col min="9120" max="9216" width="6.875" style="52"/>
    <col min="9217" max="9220" width="34.5" style="52" customWidth="1"/>
    <col min="9221" max="9375" width="6.75" style="52" customWidth="1"/>
    <col min="9376" max="9472" width="6.875" style="52"/>
    <col min="9473" max="9476" width="34.5" style="52" customWidth="1"/>
    <col min="9477" max="9631" width="6.75" style="52" customWidth="1"/>
    <col min="9632" max="9728" width="6.875" style="52"/>
    <col min="9729" max="9732" width="34.5" style="52" customWidth="1"/>
    <col min="9733" max="9887" width="6.75" style="52" customWidth="1"/>
    <col min="9888" max="9984" width="6.875" style="52"/>
    <col min="9985" max="9988" width="34.5" style="52" customWidth="1"/>
    <col min="9989" max="10143" width="6.75" style="52" customWidth="1"/>
    <col min="10144" max="10240" width="6.875" style="52"/>
    <col min="10241" max="10244" width="34.5" style="52" customWidth="1"/>
    <col min="10245" max="10399" width="6.75" style="52" customWidth="1"/>
    <col min="10400" max="10496" width="6.875" style="52"/>
    <col min="10497" max="10500" width="34.5" style="52" customWidth="1"/>
    <col min="10501" max="10655" width="6.75" style="52" customWidth="1"/>
    <col min="10656" max="10752" width="6.875" style="52"/>
    <col min="10753" max="10756" width="34.5" style="52" customWidth="1"/>
    <col min="10757" max="10911" width="6.75" style="52" customWidth="1"/>
    <col min="10912" max="11008" width="6.875" style="52"/>
    <col min="11009" max="11012" width="34.5" style="52" customWidth="1"/>
    <col min="11013" max="11167" width="6.75" style="52" customWidth="1"/>
    <col min="11168" max="11264" width="6.875" style="52"/>
    <col min="11265" max="11268" width="34.5" style="52" customWidth="1"/>
    <col min="11269" max="11423" width="6.75" style="52" customWidth="1"/>
    <col min="11424" max="11520" width="6.875" style="52"/>
    <col min="11521" max="11524" width="34.5" style="52" customWidth="1"/>
    <col min="11525" max="11679" width="6.75" style="52" customWidth="1"/>
    <col min="11680" max="11776" width="6.875" style="52"/>
    <col min="11777" max="11780" width="34.5" style="52" customWidth="1"/>
    <col min="11781" max="11935" width="6.75" style="52" customWidth="1"/>
    <col min="11936" max="12032" width="6.875" style="52"/>
    <col min="12033" max="12036" width="34.5" style="52" customWidth="1"/>
    <col min="12037" max="12191" width="6.75" style="52" customWidth="1"/>
    <col min="12192" max="12288" width="6.875" style="52"/>
    <col min="12289" max="12292" width="34.5" style="52" customWidth="1"/>
    <col min="12293" max="12447" width="6.75" style="52" customWidth="1"/>
    <col min="12448" max="12544" width="6.875" style="52"/>
    <col min="12545" max="12548" width="34.5" style="52" customWidth="1"/>
    <col min="12549" max="12703" width="6.75" style="52" customWidth="1"/>
    <col min="12704" max="12800" width="6.875" style="52"/>
    <col min="12801" max="12804" width="34.5" style="52" customWidth="1"/>
    <col min="12805" max="12959" width="6.75" style="52" customWidth="1"/>
    <col min="12960" max="13056" width="6.875" style="52"/>
    <col min="13057" max="13060" width="34.5" style="52" customWidth="1"/>
    <col min="13061" max="13215" width="6.75" style="52" customWidth="1"/>
    <col min="13216" max="13312" width="6.875" style="52"/>
    <col min="13313" max="13316" width="34.5" style="52" customWidth="1"/>
    <col min="13317" max="13471" width="6.75" style="52" customWidth="1"/>
    <col min="13472" max="13568" width="6.875" style="52"/>
    <col min="13569" max="13572" width="34.5" style="52" customWidth="1"/>
    <col min="13573" max="13727" width="6.75" style="52" customWidth="1"/>
    <col min="13728" max="13824" width="6.875" style="52"/>
    <col min="13825" max="13828" width="34.5" style="52" customWidth="1"/>
    <col min="13829" max="13983" width="6.75" style="52" customWidth="1"/>
    <col min="13984" max="14080" width="6.875" style="52"/>
    <col min="14081" max="14084" width="34.5" style="52" customWidth="1"/>
    <col min="14085" max="14239" width="6.75" style="52" customWidth="1"/>
    <col min="14240" max="14336" width="6.875" style="52"/>
    <col min="14337" max="14340" width="34.5" style="52" customWidth="1"/>
    <col min="14341" max="14495" width="6.75" style="52" customWidth="1"/>
    <col min="14496" max="14592" width="6.875" style="52"/>
    <col min="14593" max="14596" width="34.5" style="52" customWidth="1"/>
    <col min="14597" max="14751" width="6.75" style="52" customWidth="1"/>
    <col min="14752" max="14848" width="6.875" style="52"/>
    <col min="14849" max="14852" width="34.5" style="52" customWidth="1"/>
    <col min="14853" max="15007" width="6.75" style="52" customWidth="1"/>
    <col min="15008" max="15104" width="6.875" style="52"/>
    <col min="15105" max="15108" width="34.5" style="52" customWidth="1"/>
    <col min="15109" max="15263" width="6.75" style="52" customWidth="1"/>
    <col min="15264" max="15360" width="6.875" style="52"/>
    <col min="15361" max="15364" width="34.5" style="52" customWidth="1"/>
    <col min="15365" max="15519" width="6.75" style="52" customWidth="1"/>
    <col min="15520" max="15616" width="6.875" style="52"/>
    <col min="15617" max="15620" width="34.5" style="52" customWidth="1"/>
    <col min="15621" max="15775" width="6.75" style="52" customWidth="1"/>
    <col min="15776" max="15872" width="6.875" style="52"/>
    <col min="15873" max="15876" width="34.5" style="52" customWidth="1"/>
    <col min="15877" max="16031" width="6.75" style="52" customWidth="1"/>
    <col min="16032" max="16128" width="6.875" style="52"/>
    <col min="16129" max="16132" width="34.5" style="52" customWidth="1"/>
    <col min="16133" max="16287" width="6.75" style="52" customWidth="1"/>
    <col min="16288" max="16384" width="6.875" style="52"/>
  </cols>
  <sheetData>
    <row r="1" customHeight="1" spans="1:251">
      <c r="A1" s="53" t="s">
        <v>2841</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row>
    <row r="2" ht="38.25" customHeight="1" spans="1:251">
      <c r="A2" s="88" t="s">
        <v>2842</v>
      </c>
      <c r="B2" s="89"/>
      <c r="C2" s="90"/>
      <c r="D2" s="89"/>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row>
    <row r="3" ht="12.75" customHeight="1" spans="1:25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row>
    <row r="4" customHeight="1" spans="1:251">
      <c r="A4" s="61"/>
      <c r="B4" s="91"/>
      <c r="C4" s="92"/>
      <c r="D4" s="62"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row>
    <row r="5" ht="23.25" customHeight="1" spans="1:251">
      <c r="A5" s="76" t="s">
        <v>314</v>
      </c>
      <c r="B5" s="76"/>
      <c r="C5" s="76" t="s">
        <v>315</v>
      </c>
      <c r="D5" s="76"/>
      <c r="E5" s="93"/>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row>
    <row r="6" ht="24" customHeight="1" spans="1:251">
      <c r="A6" s="94" t="s">
        <v>316</v>
      </c>
      <c r="B6" s="95" t="s">
        <v>317</v>
      </c>
      <c r="C6" s="96"/>
      <c r="D6" s="76" t="s">
        <v>316</v>
      </c>
      <c r="E6" s="76" t="s">
        <v>317</v>
      </c>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row>
    <row r="7" customHeight="1" spans="1:250">
      <c r="A7" s="97" t="s">
        <v>2843</v>
      </c>
      <c r="B7" s="98">
        <v>471.26</v>
      </c>
      <c r="C7" s="99" t="s">
        <v>370</v>
      </c>
      <c r="D7" s="25" t="s">
        <v>325</v>
      </c>
      <c r="E7" s="98">
        <f>SUMPRODUCT(('[2]13-2021年预算'!$G$8:$G$1778=[2]批复1!$J$14)*('[2]13-2021年预算'!$Q$8:$Q$1778=$C7)*'[2]13-2021年预算'!$AA$8:$AA$1778)</f>
        <v>0</v>
      </c>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row>
    <row r="8" customHeight="1" spans="1:250">
      <c r="A8" s="97" t="s">
        <v>2844</v>
      </c>
      <c r="B8" s="98">
        <f>'[2]1、财政拨款收支总表'!B9</f>
        <v>0</v>
      </c>
      <c r="C8" s="99" t="s">
        <v>728</v>
      </c>
      <c r="D8" s="25" t="s">
        <v>327</v>
      </c>
      <c r="E8" s="98">
        <f>SUMPRODUCT(('[2]13-2021年预算'!$G$8:$G$1778=[2]批复1!$J$14)*('[2]13-2021年预算'!$Q$8:$Q$1778=$C8)*'[2]13-2021年预算'!$AA$8:$AA$1778)</f>
        <v>0</v>
      </c>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row>
    <row r="9" customHeight="1" spans="1:250">
      <c r="A9" s="97" t="s">
        <v>2845</v>
      </c>
      <c r="B9" s="98">
        <f>'[2]1、财政拨款收支总表'!B10</f>
        <v>0</v>
      </c>
      <c r="C9" s="99" t="s">
        <v>799</v>
      </c>
      <c r="D9" s="25" t="s">
        <v>329</v>
      </c>
      <c r="E9" s="98">
        <f>SUMPRODUCT(('[2]13-2021年预算'!$G$8:$G$1778=[2]批复1!$J$14)*('[2]13-2021年预算'!$Q$8:$Q$1778=$C9)*'[2]13-2021年预算'!$AA$8:$AA$1778)</f>
        <v>0</v>
      </c>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row>
    <row r="10" customHeight="1" spans="1:250">
      <c r="A10" s="97" t="s">
        <v>330</v>
      </c>
      <c r="B10" s="98">
        <v>755.88</v>
      </c>
      <c r="C10" s="99" t="s">
        <v>837</v>
      </c>
      <c r="D10" s="25" t="s">
        <v>331</v>
      </c>
      <c r="E10" s="98">
        <f>SUMPRODUCT(('[2]13-2021年预算'!$G$8:$G$1778=[2]批复1!$J$14)*('[2]13-2021年预算'!$Q$8:$Q$1778=$C10)*'[2]13-2021年预算'!$AA$8:$AA$1778)</f>
        <v>0</v>
      </c>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row>
    <row r="11" customHeight="1" spans="1:250">
      <c r="A11" s="97" t="s">
        <v>2846</v>
      </c>
      <c r="B11" s="98"/>
      <c r="C11" s="100" t="s">
        <v>978</v>
      </c>
      <c r="D11" s="25" t="s">
        <v>332</v>
      </c>
      <c r="E11" s="98">
        <f>SUMPRODUCT(('[2]13-2021年预算'!$G$8:$G$1778=[2]批复1!$J$14)*('[2]13-2021年预算'!$Q$8:$Q$1778=$C11)*'[2]13-2021年预算'!$AA$8:$AA$1778)</f>
        <v>0</v>
      </c>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row>
    <row r="12" customHeight="1" spans="1:250">
      <c r="A12" s="97" t="s">
        <v>2847</v>
      </c>
      <c r="B12" s="98"/>
      <c r="C12" s="100" t="s">
        <v>1079</v>
      </c>
      <c r="D12" s="25" t="s">
        <v>333</v>
      </c>
      <c r="E12" s="98">
        <f>SUMPRODUCT(('[2]13-2021年预算'!$G$8:$G$1778=[2]批复1!$J$14)*('[2]13-2021年预算'!$Q$8:$Q$1778=$C12)*'[2]13-2021年预算'!$AA$8:$AA$1778)</f>
        <v>0</v>
      </c>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10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row>
    <row r="13" customHeight="1" spans="1:250">
      <c r="A13" s="97"/>
      <c r="B13" s="98"/>
      <c r="C13" s="100" t="s">
        <v>1184</v>
      </c>
      <c r="D13" s="25" t="s">
        <v>334</v>
      </c>
      <c r="E13" s="98">
        <f>SUMPRODUCT(('[2]13-2021年预算'!$G$8:$G$1778=[2]批复1!$J$14)*('[2]13-2021年预算'!$Q$8:$Q$1778=$C13)*'[2]13-2021年预算'!$AA$8:$AA$1778)</f>
        <v>0</v>
      </c>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row>
    <row r="14" customHeight="1" spans="1:250">
      <c r="A14" s="97"/>
      <c r="B14" s="98"/>
      <c r="C14" s="100" t="s">
        <v>1283</v>
      </c>
      <c r="D14" s="25" t="s">
        <v>335</v>
      </c>
      <c r="E14" s="98">
        <v>81.19</v>
      </c>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row>
    <row r="15" customHeight="1" spans="1:250">
      <c r="A15" s="97"/>
      <c r="B15" s="98"/>
      <c r="C15" s="100" t="s">
        <v>1517</v>
      </c>
      <c r="D15" s="101" t="s">
        <v>336</v>
      </c>
      <c r="E15" s="98">
        <v>1114.36</v>
      </c>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row>
    <row r="16" customHeight="1" spans="1:250">
      <c r="A16" s="97"/>
      <c r="B16" s="98"/>
      <c r="C16" s="100" t="s">
        <v>1653</v>
      </c>
      <c r="D16" s="25" t="s">
        <v>337</v>
      </c>
      <c r="E16" s="98">
        <f>SUMPRODUCT(('[2]13-2021年预算'!$G$8:$G$1778=[2]批复1!$J$14)*('[2]13-2021年预算'!$Q$8:$Q$1778=$C16)*'[2]13-2021年预算'!$AA$8:$AA$1778)</f>
        <v>0</v>
      </c>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row>
    <row r="17" customHeight="1" spans="1:250">
      <c r="A17" s="97"/>
      <c r="B17" s="98"/>
      <c r="C17" s="100" t="s">
        <v>1803</v>
      </c>
      <c r="D17" s="25" t="s">
        <v>338</v>
      </c>
      <c r="E17" s="98">
        <f>SUMPRODUCT(('[2]13-2021年预算'!$G$8:$G$1778=[2]批复1!$J$14)*('[2]13-2021年预算'!$Q$8:$Q$1778=$C17)*'[2]13-2021年预算'!$AA$8:$AA$1778)</f>
        <v>0</v>
      </c>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row>
    <row r="18" customHeight="1" spans="1:250">
      <c r="A18" s="97"/>
      <c r="B18" s="98"/>
      <c r="C18" s="100" t="s">
        <v>1846</v>
      </c>
      <c r="D18" s="25" t="s">
        <v>339</v>
      </c>
      <c r="E18" s="98">
        <f>SUMPRODUCT(('[2]13-2021年预算'!$G$8:$G$1778=[2]批复1!$J$14)*('[2]13-2021年预算'!$Q$8:$Q$1778=$C18)*'[2]13-2021年预算'!$AA$8:$AA$1778)</f>
        <v>0</v>
      </c>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row>
    <row r="19" customHeight="1" spans="1:250">
      <c r="A19" s="97"/>
      <c r="B19" s="98"/>
      <c r="C19" s="100" t="s">
        <v>2053</v>
      </c>
      <c r="D19" s="25" t="s">
        <v>340</v>
      </c>
      <c r="E19" s="98">
        <f>SUMPRODUCT(('[2]13-2021年预算'!$G$8:$G$1778=[2]批复1!$J$14)*('[2]13-2021年预算'!$Q$8:$Q$1778=$C19)*'[2]13-2021年预算'!$AA$8:$AA$1778)</f>
        <v>0</v>
      </c>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6"/>
      <c r="IP19" s="106"/>
    </row>
    <row r="20" customHeight="1" spans="1:250">
      <c r="A20" s="97"/>
      <c r="B20" s="98"/>
      <c r="C20" s="100" t="s">
        <v>2168</v>
      </c>
      <c r="D20" s="25" t="s">
        <v>341</v>
      </c>
      <c r="E20" s="98">
        <f>SUMPRODUCT(('[2]13-2021年预算'!$G$8:$G$1778=[2]批复1!$J$14)*('[2]13-2021年预算'!$Q$8:$Q$1778=$C20)*'[2]13-2021年预算'!$AA$8:$AA$1778)</f>
        <v>0</v>
      </c>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6"/>
      <c r="IP20" s="106"/>
    </row>
    <row r="21" customHeight="1" spans="1:250">
      <c r="A21" s="97"/>
      <c r="B21" s="98"/>
      <c r="C21" s="100" t="s">
        <v>2277</v>
      </c>
      <c r="D21" s="25" t="s">
        <v>342</v>
      </c>
      <c r="E21" s="98">
        <f>SUMPRODUCT(('[2]13-2021年预算'!$G$8:$G$1778=[2]批复1!$J$14)*('[2]13-2021年预算'!$Q$8:$Q$1778=$C21)*'[2]13-2021年预算'!$AA$8:$AA$1778)</f>
        <v>0</v>
      </c>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6"/>
      <c r="IP21" s="106"/>
    </row>
    <row r="22" customHeight="1" spans="1:250">
      <c r="A22" s="97"/>
      <c r="B22" s="98"/>
      <c r="C22" s="100" t="s">
        <v>2310</v>
      </c>
      <c r="D22" s="25" t="s">
        <v>343</v>
      </c>
      <c r="E22" s="98">
        <f>SUMPRODUCT(('[2]13-2021年预算'!$G$8:$G$1778=[2]批复1!$J$14)*('[2]13-2021年预算'!$Q$8:$Q$1778=$C22)*'[2]13-2021年预算'!$AA$8:$AA$1778)</f>
        <v>0</v>
      </c>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6"/>
      <c r="IP22" s="106"/>
    </row>
    <row r="23" customHeight="1" spans="1:250">
      <c r="A23" s="97"/>
      <c r="B23" s="98"/>
      <c r="C23" s="99" t="s">
        <v>2386</v>
      </c>
      <c r="D23" s="25" t="s">
        <v>345</v>
      </c>
      <c r="E23" s="98">
        <f>SUMPRODUCT(('[2]13-2021年预算'!$G$8:$G$1778=[2]批复1!$J$14)*('[2]13-2021年预算'!$Q$8:$Q$1778=$C23)*'[2]13-2021年预算'!$AA$8:$AA$1778)</f>
        <v>0</v>
      </c>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row>
    <row r="24" customHeight="1" spans="1:250">
      <c r="A24" s="97"/>
      <c r="B24" s="98"/>
      <c r="C24" s="99" t="s">
        <v>2469</v>
      </c>
      <c r="D24" s="25" t="s">
        <v>346</v>
      </c>
      <c r="E24" s="98">
        <v>31.59</v>
      </c>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6"/>
      <c r="IP24" s="106"/>
    </row>
    <row r="25" customHeight="1" spans="1:250">
      <c r="A25" s="97"/>
      <c r="B25" s="98"/>
      <c r="C25" s="99" t="s">
        <v>2509</v>
      </c>
      <c r="D25" s="25" t="s">
        <v>347</v>
      </c>
      <c r="E25" s="98">
        <f>SUMPRODUCT(('[2]13-2021年预算'!$G$8:$G$1778=[2]批复1!$J$14)*('[2]13-2021年预算'!$Q$8:$Q$1778=$C25)*'[2]13-2021年预算'!$AA$8:$AA$1778)</f>
        <v>0</v>
      </c>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6"/>
      <c r="IP25" s="106"/>
    </row>
    <row r="26" customHeight="1" spans="1:250">
      <c r="A26" s="97"/>
      <c r="B26" s="98"/>
      <c r="C26" s="99" t="s">
        <v>2848</v>
      </c>
      <c r="D26" s="102" t="s">
        <v>348</v>
      </c>
      <c r="E26" s="98">
        <f>SUMPRODUCT(('[2]13-2021年预算'!$G$8:$G$1778=[2]批复1!$J$14)*('[2]13-2021年预算'!$Q$8:$Q$1778=$C26)*'[2]13-2021年预算'!$AA$8:$AA$1778)</f>
        <v>0</v>
      </c>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row>
    <row r="27" customHeight="1" spans="1:250">
      <c r="A27" s="97"/>
      <c r="B27" s="98"/>
      <c r="C27" s="99" t="s">
        <v>2593</v>
      </c>
      <c r="D27" s="25" t="s">
        <v>349</v>
      </c>
      <c r="E27" s="98">
        <f>SUMPRODUCT(('[2]13-2021年预算'!$G$8:$G$1778=[2]批复1!$J$14)*('[2]13-2021年预算'!$Q$8:$Q$1778=$C27)*'[2]13-2021年预算'!$AA$8:$AA$1778)</f>
        <v>0</v>
      </c>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6"/>
      <c r="IP27" s="106"/>
    </row>
    <row r="28" customHeight="1" spans="1:5">
      <c r="A28" s="97"/>
      <c r="B28" s="98"/>
      <c r="C28" s="99" t="s">
        <v>2688</v>
      </c>
      <c r="D28" s="25" t="s">
        <v>350</v>
      </c>
      <c r="E28" s="98">
        <f>SUMPRODUCT(('[2]13-2021年预算'!$G$8:$G$1778=[2]批复1!$J$14)*('[2]13-2021年预算'!$Q$8:$Q$1778=$C28)*'[2]13-2021年预算'!$AA$8:$AA$1778)</f>
        <v>0</v>
      </c>
    </row>
    <row r="29" customHeight="1" spans="1:5">
      <c r="A29" s="97"/>
      <c r="B29" s="98"/>
      <c r="C29" s="99" t="s">
        <v>2690</v>
      </c>
      <c r="D29" s="25" t="s">
        <v>351</v>
      </c>
      <c r="E29" s="98">
        <f>SUMPRODUCT(('[2]13-2021年预算'!$G$8:$G$1778=[2]批复1!$J$14)*('[2]13-2021年预算'!$Q$8:$Q$1778=$C29)*'[2]13-2021年预算'!$AA$8:$AA$1778)</f>
        <v>0</v>
      </c>
    </row>
    <row r="30" customHeight="1" spans="1:5">
      <c r="A30" s="97"/>
      <c r="B30" s="98"/>
      <c r="C30" s="99" t="s">
        <v>2849</v>
      </c>
      <c r="D30" s="25" t="s">
        <v>352</v>
      </c>
      <c r="E30" s="98">
        <f>SUMPRODUCT(('[2]13-2021年预算'!$G$8:$G$1778=[2]批复1!$J$14)*('[2]13-2021年预算'!$Q$8:$Q$1778=$C30)*'[2]13-2021年预算'!$AA$8:$AA$1778)</f>
        <v>0</v>
      </c>
    </row>
    <row r="31" customHeight="1" spans="1:5">
      <c r="A31" s="97"/>
      <c r="B31" s="98"/>
      <c r="C31" s="99" t="s">
        <v>2698</v>
      </c>
      <c r="D31" s="25" t="s">
        <v>353</v>
      </c>
      <c r="E31" s="98">
        <f>SUMPRODUCT(('[2]13-2021年预算'!$G$8:$G$1778=[2]批复1!$J$14)*('[2]13-2021年预算'!$Q$8:$Q$1778=$C31)*'[2]13-2021年预算'!$AA$8:$AA$1778)</f>
        <v>0</v>
      </c>
    </row>
    <row r="32" customHeight="1" spans="1:5">
      <c r="A32" s="97"/>
      <c r="B32" s="98"/>
      <c r="C32" s="99" t="s">
        <v>2714</v>
      </c>
      <c r="D32" s="25" t="s">
        <v>354</v>
      </c>
      <c r="E32" s="98">
        <f>SUMPRODUCT(('[2]13-2021年预算'!$G$8:$G$1778=[2]批复1!$J$14)*('[2]13-2021年预算'!$Q$8:$Q$1778=$C32)*'[2]13-2021年预算'!$AA$8:$AA$1778)</f>
        <v>0</v>
      </c>
    </row>
    <row r="33" customHeight="1" spans="1:5">
      <c r="A33" s="97"/>
      <c r="B33" s="98"/>
      <c r="C33" s="99" t="s">
        <v>2850</v>
      </c>
      <c r="D33" s="25" t="s">
        <v>355</v>
      </c>
      <c r="E33" s="98">
        <f>SUMPRODUCT(('[2]13-2021年预算'!$G$8:$G$1778=[2]批复1!$J$14)*('[2]13-2021年预算'!$Q$8:$Q$1778=$C33)*'[2]13-2021年预算'!$AA$8:$AA$1778)</f>
        <v>0</v>
      </c>
    </row>
    <row r="34" customHeight="1" spans="1:5">
      <c r="A34" s="103" t="s">
        <v>2851</v>
      </c>
      <c r="B34" s="98">
        <f>SUM(B7:B12)</f>
        <v>1227.14</v>
      </c>
      <c r="C34" s="98"/>
      <c r="D34" s="104" t="s">
        <v>2852</v>
      </c>
      <c r="E34" s="98">
        <f>SUM(E7:E33)</f>
        <v>1227.14</v>
      </c>
    </row>
    <row r="35" customHeight="1" spans="1:5">
      <c r="A35" s="97" t="s">
        <v>2853</v>
      </c>
      <c r="B35" s="98"/>
      <c r="C35" s="98"/>
      <c r="D35" s="105" t="s">
        <v>2854</v>
      </c>
      <c r="E35" s="98"/>
    </row>
    <row r="36" customHeight="1" spans="1:5">
      <c r="A36" s="97" t="s">
        <v>2855</v>
      </c>
      <c r="B36" s="98">
        <f>'[2]1、财政拨款收支总表'!B24</f>
        <v>0</v>
      </c>
      <c r="C36" s="98"/>
      <c r="D36" s="105"/>
      <c r="E36" s="98"/>
    </row>
    <row r="37" customHeight="1" spans="1:5">
      <c r="A37" s="103" t="s">
        <v>2856</v>
      </c>
      <c r="B37" s="98">
        <f>B34+B35+B36</f>
        <v>1227.14</v>
      </c>
      <c r="C37" s="98"/>
      <c r="D37" s="104" t="s">
        <v>2857</v>
      </c>
      <c r="E37" s="98">
        <f>E34+E35</f>
        <v>1227.14</v>
      </c>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8"/>
  <sheetViews>
    <sheetView showGridLines="0" showZeros="0" topLeftCell="A4" workbookViewId="0">
      <selection activeCell="D20" sqref="D20"/>
    </sheetView>
  </sheetViews>
  <sheetFormatPr defaultColWidth="6.875" defaultRowHeight="12.75" customHeight="1"/>
  <cols>
    <col min="1" max="1" width="9.25" style="52" customWidth="1"/>
    <col min="2" max="2" width="34.25" style="52" customWidth="1"/>
    <col min="3" max="12" width="12.625" style="52" customWidth="1"/>
    <col min="13" max="256" width="6.875" style="52"/>
    <col min="257" max="257" width="9.25" style="52" customWidth="1"/>
    <col min="258" max="258" width="44.625" style="52" customWidth="1"/>
    <col min="259" max="268" width="12.625" style="52" customWidth="1"/>
    <col min="269" max="512" width="6.875" style="52"/>
    <col min="513" max="513" width="9.25" style="52" customWidth="1"/>
    <col min="514" max="514" width="44.625" style="52" customWidth="1"/>
    <col min="515" max="524" width="12.625" style="52" customWidth="1"/>
    <col min="525" max="768" width="6.875" style="52"/>
    <col min="769" max="769" width="9.25" style="52" customWidth="1"/>
    <col min="770" max="770" width="44.625" style="52" customWidth="1"/>
    <col min="771" max="780" width="12.625" style="52" customWidth="1"/>
    <col min="781" max="1024" width="6.875" style="52"/>
    <col min="1025" max="1025" width="9.25" style="52" customWidth="1"/>
    <col min="1026" max="1026" width="44.625" style="52" customWidth="1"/>
    <col min="1027" max="1036" width="12.625" style="52" customWidth="1"/>
    <col min="1037" max="1280" width="6.875" style="52"/>
    <col min="1281" max="1281" width="9.25" style="52" customWidth="1"/>
    <col min="1282" max="1282" width="44.625" style="52" customWidth="1"/>
    <col min="1283" max="1292" width="12.625" style="52" customWidth="1"/>
    <col min="1293" max="1536" width="6.875" style="52"/>
    <col min="1537" max="1537" width="9.25" style="52" customWidth="1"/>
    <col min="1538" max="1538" width="44.625" style="52" customWidth="1"/>
    <col min="1539" max="1548" width="12.625" style="52" customWidth="1"/>
    <col min="1549" max="1792" width="6.875" style="52"/>
    <col min="1793" max="1793" width="9.25" style="52" customWidth="1"/>
    <col min="1794" max="1794" width="44.625" style="52" customWidth="1"/>
    <col min="1795" max="1804" width="12.625" style="52" customWidth="1"/>
    <col min="1805" max="2048" width="6.875" style="52"/>
    <col min="2049" max="2049" width="9.25" style="52" customWidth="1"/>
    <col min="2050" max="2050" width="44.625" style="52" customWidth="1"/>
    <col min="2051" max="2060" width="12.625" style="52" customWidth="1"/>
    <col min="2061" max="2304" width="6.875" style="52"/>
    <col min="2305" max="2305" width="9.25" style="52" customWidth="1"/>
    <col min="2306" max="2306" width="44.625" style="52" customWidth="1"/>
    <col min="2307" max="2316" width="12.625" style="52" customWidth="1"/>
    <col min="2317" max="2560" width="6.875" style="52"/>
    <col min="2561" max="2561" width="9.25" style="52" customWidth="1"/>
    <col min="2562" max="2562" width="44.625" style="52" customWidth="1"/>
    <col min="2563" max="2572" width="12.625" style="52" customWidth="1"/>
    <col min="2573" max="2816" width="6.875" style="52"/>
    <col min="2817" max="2817" width="9.25" style="52" customWidth="1"/>
    <col min="2818" max="2818" width="44.625" style="52" customWidth="1"/>
    <col min="2819" max="2828" width="12.625" style="52" customWidth="1"/>
    <col min="2829" max="3072" width="6.875" style="52"/>
    <col min="3073" max="3073" width="9.25" style="52" customWidth="1"/>
    <col min="3074" max="3074" width="44.625" style="52" customWidth="1"/>
    <col min="3075" max="3084" width="12.625" style="52" customWidth="1"/>
    <col min="3085" max="3328" width="6.875" style="52"/>
    <col min="3329" max="3329" width="9.25" style="52" customWidth="1"/>
    <col min="3330" max="3330" width="44.625" style="52" customWidth="1"/>
    <col min="3331" max="3340" width="12.625" style="52" customWidth="1"/>
    <col min="3341" max="3584" width="6.875" style="52"/>
    <col min="3585" max="3585" width="9.25" style="52" customWidth="1"/>
    <col min="3586" max="3586" width="44.625" style="52" customWidth="1"/>
    <col min="3587" max="3596" width="12.625" style="52" customWidth="1"/>
    <col min="3597" max="3840" width="6.875" style="52"/>
    <col min="3841" max="3841" width="9.25" style="52" customWidth="1"/>
    <col min="3842" max="3842" width="44.625" style="52" customWidth="1"/>
    <col min="3843" max="3852" width="12.625" style="52" customWidth="1"/>
    <col min="3853" max="4096" width="6.875" style="52"/>
    <col min="4097" max="4097" width="9.25" style="52" customWidth="1"/>
    <col min="4098" max="4098" width="44.625" style="52" customWidth="1"/>
    <col min="4099" max="4108" width="12.625" style="52" customWidth="1"/>
    <col min="4109" max="4352" width="6.875" style="52"/>
    <col min="4353" max="4353" width="9.25" style="52" customWidth="1"/>
    <col min="4354" max="4354" width="44.625" style="52" customWidth="1"/>
    <col min="4355" max="4364" width="12.625" style="52" customWidth="1"/>
    <col min="4365" max="4608" width="6.875" style="52"/>
    <col min="4609" max="4609" width="9.25" style="52" customWidth="1"/>
    <col min="4610" max="4610" width="44.625" style="52" customWidth="1"/>
    <col min="4611" max="4620" width="12.625" style="52" customWidth="1"/>
    <col min="4621" max="4864" width="6.875" style="52"/>
    <col min="4865" max="4865" width="9.25" style="52" customWidth="1"/>
    <col min="4866" max="4866" width="44.625" style="52" customWidth="1"/>
    <col min="4867" max="4876" width="12.625" style="52" customWidth="1"/>
    <col min="4877" max="5120" width="6.875" style="52"/>
    <col min="5121" max="5121" width="9.25" style="52" customWidth="1"/>
    <col min="5122" max="5122" width="44.625" style="52" customWidth="1"/>
    <col min="5123" max="5132" width="12.625" style="52" customWidth="1"/>
    <col min="5133" max="5376" width="6.875" style="52"/>
    <col min="5377" max="5377" width="9.25" style="52" customWidth="1"/>
    <col min="5378" max="5378" width="44.625" style="52" customWidth="1"/>
    <col min="5379" max="5388" width="12.625" style="52" customWidth="1"/>
    <col min="5389" max="5632" width="6.875" style="52"/>
    <col min="5633" max="5633" width="9.25" style="52" customWidth="1"/>
    <col min="5634" max="5634" width="44.625" style="52" customWidth="1"/>
    <col min="5635" max="5644" width="12.625" style="52" customWidth="1"/>
    <col min="5645" max="5888" width="6.875" style="52"/>
    <col min="5889" max="5889" width="9.25" style="52" customWidth="1"/>
    <col min="5890" max="5890" width="44.625" style="52" customWidth="1"/>
    <col min="5891" max="5900" width="12.625" style="52" customWidth="1"/>
    <col min="5901" max="6144" width="6.875" style="52"/>
    <col min="6145" max="6145" width="9.25" style="52" customWidth="1"/>
    <col min="6146" max="6146" width="44.625" style="52" customWidth="1"/>
    <col min="6147" max="6156" width="12.625" style="52" customWidth="1"/>
    <col min="6157" max="6400" width="6.875" style="52"/>
    <col min="6401" max="6401" width="9.25" style="52" customWidth="1"/>
    <col min="6402" max="6402" width="44.625" style="52" customWidth="1"/>
    <col min="6403" max="6412" width="12.625" style="52" customWidth="1"/>
    <col min="6413" max="6656" width="6.875" style="52"/>
    <col min="6657" max="6657" width="9.25" style="52" customWidth="1"/>
    <col min="6658" max="6658" width="44.625" style="52" customWidth="1"/>
    <col min="6659" max="6668" width="12.625" style="52" customWidth="1"/>
    <col min="6669" max="6912" width="6.875" style="52"/>
    <col min="6913" max="6913" width="9.25" style="52" customWidth="1"/>
    <col min="6914" max="6914" width="44.625" style="52" customWidth="1"/>
    <col min="6915" max="6924" width="12.625" style="52" customWidth="1"/>
    <col min="6925" max="7168" width="6.875" style="52"/>
    <col min="7169" max="7169" width="9.25" style="52" customWidth="1"/>
    <col min="7170" max="7170" width="44.625" style="52" customWidth="1"/>
    <col min="7171" max="7180" width="12.625" style="52" customWidth="1"/>
    <col min="7181" max="7424" width="6.875" style="52"/>
    <col min="7425" max="7425" width="9.25" style="52" customWidth="1"/>
    <col min="7426" max="7426" width="44.625" style="52" customWidth="1"/>
    <col min="7427" max="7436" width="12.625" style="52" customWidth="1"/>
    <col min="7437" max="7680" width="6.875" style="52"/>
    <col min="7681" max="7681" width="9.25" style="52" customWidth="1"/>
    <col min="7682" max="7682" width="44.625" style="52" customWidth="1"/>
    <col min="7683" max="7692" width="12.625" style="52" customWidth="1"/>
    <col min="7693" max="7936" width="6.875" style="52"/>
    <col min="7937" max="7937" width="9.25" style="52" customWidth="1"/>
    <col min="7938" max="7938" width="44.625" style="52" customWidth="1"/>
    <col min="7939" max="7948" width="12.625" style="52" customWidth="1"/>
    <col min="7949" max="8192" width="6.875" style="52"/>
    <col min="8193" max="8193" width="9.25" style="52" customWidth="1"/>
    <col min="8194" max="8194" width="44.625" style="52" customWidth="1"/>
    <col min="8195" max="8204" width="12.625" style="52" customWidth="1"/>
    <col min="8205" max="8448" width="6.875" style="52"/>
    <col min="8449" max="8449" width="9.25" style="52" customWidth="1"/>
    <col min="8450" max="8450" width="44.625" style="52" customWidth="1"/>
    <col min="8451" max="8460" width="12.625" style="52" customWidth="1"/>
    <col min="8461" max="8704" width="6.875" style="52"/>
    <col min="8705" max="8705" width="9.25" style="52" customWidth="1"/>
    <col min="8706" max="8706" width="44.625" style="52" customWidth="1"/>
    <col min="8707" max="8716" width="12.625" style="52" customWidth="1"/>
    <col min="8717" max="8960" width="6.875" style="52"/>
    <col min="8961" max="8961" width="9.25" style="52" customWidth="1"/>
    <col min="8962" max="8962" width="44.625" style="52" customWidth="1"/>
    <col min="8963" max="8972" width="12.625" style="52" customWidth="1"/>
    <col min="8973" max="9216" width="6.875" style="52"/>
    <col min="9217" max="9217" width="9.25" style="52" customWidth="1"/>
    <col min="9218" max="9218" width="44.625" style="52" customWidth="1"/>
    <col min="9219" max="9228" width="12.625" style="52" customWidth="1"/>
    <col min="9229" max="9472" width="6.875" style="52"/>
    <col min="9473" max="9473" width="9.25" style="52" customWidth="1"/>
    <col min="9474" max="9474" width="44.625" style="52" customWidth="1"/>
    <col min="9475" max="9484" width="12.625" style="52" customWidth="1"/>
    <col min="9485" max="9728" width="6.875" style="52"/>
    <col min="9729" max="9729" width="9.25" style="52" customWidth="1"/>
    <col min="9730" max="9730" width="44.625" style="52" customWidth="1"/>
    <col min="9731" max="9740" width="12.625" style="52" customWidth="1"/>
    <col min="9741" max="9984" width="6.875" style="52"/>
    <col min="9985" max="9985" width="9.25" style="52" customWidth="1"/>
    <col min="9986" max="9986" width="44.625" style="52" customWidth="1"/>
    <col min="9987" max="9996" width="12.625" style="52" customWidth="1"/>
    <col min="9997" max="10240" width="6.875" style="52"/>
    <col min="10241" max="10241" width="9.25" style="52" customWidth="1"/>
    <col min="10242" max="10242" width="44.625" style="52" customWidth="1"/>
    <col min="10243" max="10252" width="12.625" style="52" customWidth="1"/>
    <col min="10253" max="10496" width="6.875" style="52"/>
    <col min="10497" max="10497" width="9.25" style="52" customWidth="1"/>
    <col min="10498" max="10498" width="44.625" style="52" customWidth="1"/>
    <col min="10499" max="10508" width="12.625" style="52" customWidth="1"/>
    <col min="10509" max="10752" width="6.875" style="52"/>
    <col min="10753" max="10753" width="9.25" style="52" customWidth="1"/>
    <col min="10754" max="10754" width="44.625" style="52" customWidth="1"/>
    <col min="10755" max="10764" width="12.625" style="52" customWidth="1"/>
    <col min="10765" max="11008" width="6.875" style="52"/>
    <col min="11009" max="11009" width="9.25" style="52" customWidth="1"/>
    <col min="11010" max="11010" width="44.625" style="52" customWidth="1"/>
    <col min="11011" max="11020" width="12.625" style="52" customWidth="1"/>
    <col min="11021" max="11264" width="6.875" style="52"/>
    <col min="11265" max="11265" width="9.25" style="52" customWidth="1"/>
    <col min="11266" max="11266" width="44.625" style="52" customWidth="1"/>
    <col min="11267" max="11276" width="12.625" style="52" customWidth="1"/>
    <col min="11277" max="11520" width="6.875" style="52"/>
    <col min="11521" max="11521" width="9.25" style="52" customWidth="1"/>
    <col min="11522" max="11522" width="44.625" style="52" customWidth="1"/>
    <col min="11523" max="11532" width="12.625" style="52" customWidth="1"/>
    <col min="11533" max="11776" width="6.875" style="52"/>
    <col min="11777" max="11777" width="9.25" style="52" customWidth="1"/>
    <col min="11778" max="11778" width="44.625" style="52" customWidth="1"/>
    <col min="11779" max="11788" width="12.625" style="52" customWidth="1"/>
    <col min="11789" max="12032" width="6.875" style="52"/>
    <col min="12033" max="12033" width="9.25" style="52" customWidth="1"/>
    <col min="12034" max="12034" width="44.625" style="52" customWidth="1"/>
    <col min="12035" max="12044" width="12.625" style="52" customWidth="1"/>
    <col min="12045" max="12288" width="6.875" style="52"/>
    <col min="12289" max="12289" width="9.25" style="52" customWidth="1"/>
    <col min="12290" max="12290" width="44.625" style="52" customWidth="1"/>
    <col min="12291" max="12300" width="12.625" style="52" customWidth="1"/>
    <col min="12301" max="12544" width="6.875" style="52"/>
    <col min="12545" max="12545" width="9.25" style="52" customWidth="1"/>
    <col min="12546" max="12546" width="44.625" style="52" customWidth="1"/>
    <col min="12547" max="12556" width="12.625" style="52" customWidth="1"/>
    <col min="12557" max="12800" width="6.875" style="52"/>
    <col min="12801" max="12801" width="9.25" style="52" customWidth="1"/>
    <col min="12802" max="12802" width="44.625" style="52" customWidth="1"/>
    <col min="12803" max="12812" width="12.625" style="52" customWidth="1"/>
    <col min="12813" max="13056" width="6.875" style="52"/>
    <col min="13057" max="13057" width="9.25" style="52" customWidth="1"/>
    <col min="13058" max="13058" width="44.625" style="52" customWidth="1"/>
    <col min="13059" max="13068" width="12.625" style="52" customWidth="1"/>
    <col min="13069" max="13312" width="6.875" style="52"/>
    <col min="13313" max="13313" width="9.25" style="52" customWidth="1"/>
    <col min="13314" max="13314" width="44.625" style="52" customWidth="1"/>
    <col min="13315" max="13324" width="12.625" style="52" customWidth="1"/>
    <col min="13325" max="13568" width="6.875" style="52"/>
    <col min="13569" max="13569" width="9.25" style="52" customWidth="1"/>
    <col min="13570" max="13570" width="44.625" style="52" customWidth="1"/>
    <col min="13571" max="13580" width="12.625" style="52" customWidth="1"/>
    <col min="13581" max="13824" width="6.875" style="52"/>
    <col min="13825" max="13825" width="9.25" style="52" customWidth="1"/>
    <col min="13826" max="13826" width="44.625" style="52" customWidth="1"/>
    <col min="13827" max="13836" width="12.625" style="52" customWidth="1"/>
    <col min="13837" max="14080" width="6.875" style="52"/>
    <col min="14081" max="14081" width="9.25" style="52" customWidth="1"/>
    <col min="14082" max="14082" width="44.625" style="52" customWidth="1"/>
    <col min="14083" max="14092" width="12.625" style="52" customWidth="1"/>
    <col min="14093" max="14336" width="6.875" style="52"/>
    <col min="14337" max="14337" width="9.25" style="52" customWidth="1"/>
    <col min="14338" max="14338" width="44.625" style="52" customWidth="1"/>
    <col min="14339" max="14348" width="12.625" style="52" customWidth="1"/>
    <col min="14349" max="14592" width="6.875" style="52"/>
    <col min="14593" max="14593" width="9.25" style="52" customWidth="1"/>
    <col min="14594" max="14594" width="44.625" style="52" customWidth="1"/>
    <col min="14595" max="14604" width="12.625" style="52" customWidth="1"/>
    <col min="14605" max="14848" width="6.875" style="52"/>
    <col min="14849" max="14849" width="9.25" style="52" customWidth="1"/>
    <col min="14850" max="14850" width="44.625" style="52" customWidth="1"/>
    <col min="14851" max="14860" width="12.625" style="52" customWidth="1"/>
    <col min="14861" max="15104" width="6.875" style="52"/>
    <col min="15105" max="15105" width="9.25" style="52" customWidth="1"/>
    <col min="15106" max="15106" width="44.625" style="52" customWidth="1"/>
    <col min="15107" max="15116" width="12.625" style="52" customWidth="1"/>
    <col min="15117" max="15360" width="6.875" style="52"/>
    <col min="15361" max="15361" width="9.25" style="52" customWidth="1"/>
    <col min="15362" max="15362" width="44.625" style="52" customWidth="1"/>
    <col min="15363" max="15372" width="12.625" style="52" customWidth="1"/>
    <col min="15373" max="15616" width="6.875" style="52"/>
    <col min="15617" max="15617" width="9.25" style="52" customWidth="1"/>
    <col min="15618" max="15618" width="44.625" style="52" customWidth="1"/>
    <col min="15619" max="15628" width="12.625" style="52" customWidth="1"/>
    <col min="15629" max="15872" width="6.875" style="52"/>
    <col min="15873" max="15873" width="9.25" style="52" customWidth="1"/>
    <col min="15874" max="15874" width="44.625" style="52" customWidth="1"/>
    <col min="15875" max="15884" width="12.625" style="52" customWidth="1"/>
    <col min="15885" max="16128" width="6.875" style="52"/>
    <col min="16129" max="16129" width="9.25" style="52" customWidth="1"/>
    <col min="16130" max="16130" width="44.625" style="52" customWidth="1"/>
    <col min="16131" max="16140" width="12.625" style="52" customWidth="1"/>
    <col min="16141" max="16384" width="6.875" style="52"/>
  </cols>
  <sheetData>
    <row r="1" ht="20.1" customHeight="1" spans="1:12">
      <c r="A1" s="53" t="s">
        <v>2858</v>
      </c>
      <c r="L1" s="81"/>
    </row>
    <row r="2" ht="43.5" customHeight="1" spans="1:12">
      <c r="A2" s="73" t="s">
        <v>2859</v>
      </c>
      <c r="B2" s="59"/>
      <c r="C2" s="59"/>
      <c r="D2" s="59"/>
      <c r="E2" s="59"/>
      <c r="F2" s="59"/>
      <c r="G2" s="59"/>
      <c r="H2" s="59"/>
      <c r="I2" s="59"/>
      <c r="J2" s="59"/>
      <c r="K2" s="59"/>
      <c r="L2" s="59"/>
    </row>
    <row r="3" ht="20.1" customHeight="1" spans="1:12">
      <c r="A3" s="74"/>
      <c r="B3" s="74"/>
      <c r="C3" s="74"/>
      <c r="D3" s="74"/>
      <c r="E3" s="74"/>
      <c r="F3" s="74"/>
      <c r="G3" s="74"/>
      <c r="H3" s="74"/>
      <c r="I3" s="74"/>
      <c r="J3" s="74"/>
      <c r="K3" s="74"/>
      <c r="L3" s="74"/>
    </row>
    <row r="4" ht="20.1" customHeight="1" spans="1:12">
      <c r="A4" s="75"/>
      <c r="B4" s="75"/>
      <c r="C4" s="75"/>
      <c r="D4" s="75"/>
      <c r="E4" s="75"/>
      <c r="F4" s="75"/>
      <c r="G4" s="75"/>
      <c r="H4" s="75"/>
      <c r="I4" s="75"/>
      <c r="J4" s="75"/>
      <c r="K4" s="75"/>
      <c r="L4" s="82" t="s">
        <v>313</v>
      </c>
    </row>
    <row r="5" ht="24" customHeight="1" spans="1:12">
      <c r="A5" s="76" t="s">
        <v>2860</v>
      </c>
      <c r="B5" s="76"/>
      <c r="C5" s="77" t="s">
        <v>318</v>
      </c>
      <c r="D5" s="48" t="s">
        <v>2855</v>
      </c>
      <c r="E5" s="48" t="s">
        <v>2843</v>
      </c>
      <c r="F5" s="48" t="s">
        <v>2844</v>
      </c>
      <c r="G5" s="48" t="s">
        <v>2845</v>
      </c>
      <c r="H5" s="78" t="s">
        <v>2861</v>
      </c>
      <c r="I5" s="77"/>
      <c r="J5" s="48" t="s">
        <v>2862</v>
      </c>
      <c r="K5" s="48" t="s">
        <v>2863</v>
      </c>
      <c r="L5" s="83" t="s">
        <v>2853</v>
      </c>
    </row>
    <row r="6" ht="42" customHeight="1" spans="1:12">
      <c r="A6" s="79" t="s">
        <v>364</v>
      </c>
      <c r="B6" s="80" t="s">
        <v>365</v>
      </c>
      <c r="C6" s="63"/>
      <c r="D6" s="63"/>
      <c r="E6" s="63"/>
      <c r="F6" s="63"/>
      <c r="G6" s="63"/>
      <c r="H6" s="48" t="s">
        <v>2864</v>
      </c>
      <c r="I6" s="48" t="s">
        <v>2865</v>
      </c>
      <c r="J6" s="63"/>
      <c r="K6" s="63"/>
      <c r="L6" s="63"/>
    </row>
    <row r="7" s="28" customFormat="1" ht="20.1" customHeight="1" spans="1:16">
      <c r="A7" s="64"/>
      <c r="B7" s="65" t="s">
        <v>318</v>
      </c>
      <c r="C7" s="66">
        <f>E7+H7</f>
        <v>1227.14</v>
      </c>
      <c r="D7" s="66">
        <v>0</v>
      </c>
      <c r="E7" s="66">
        <v>471.26</v>
      </c>
      <c r="F7" s="66">
        <v>0</v>
      </c>
      <c r="G7" s="66">
        <v>0</v>
      </c>
      <c r="H7" s="66">
        <f>H8+H15+H49</f>
        <v>755.88</v>
      </c>
      <c r="I7" s="66">
        <v>0</v>
      </c>
      <c r="J7" s="66">
        <v>0</v>
      </c>
      <c r="K7" s="66">
        <v>0</v>
      </c>
      <c r="L7" s="66">
        <v>0</v>
      </c>
      <c r="M7" s="84"/>
      <c r="P7" s="42">
        <v>0</v>
      </c>
    </row>
    <row r="8" s="28" customFormat="1" ht="20.1" customHeight="1" spans="1:16">
      <c r="A8" s="67" t="s">
        <v>1283</v>
      </c>
      <c r="B8" s="68" t="s">
        <v>1284</v>
      </c>
      <c r="C8" s="69">
        <v>81.19</v>
      </c>
      <c r="D8" s="69"/>
      <c r="E8" s="69">
        <v>72.76</v>
      </c>
      <c r="F8" s="69">
        <v>0</v>
      </c>
      <c r="G8" s="69">
        <v>0</v>
      </c>
      <c r="H8" s="69">
        <v>8.43</v>
      </c>
      <c r="I8" s="69">
        <v>0</v>
      </c>
      <c r="J8" s="69">
        <v>0</v>
      </c>
      <c r="K8" s="69">
        <v>0</v>
      </c>
      <c r="L8" s="69">
        <v>0</v>
      </c>
      <c r="M8" s="84"/>
      <c r="P8" s="42">
        <v>3</v>
      </c>
    </row>
    <row r="9" s="28" customFormat="1" ht="20.1" customHeight="1" spans="1:16">
      <c r="A9" s="67" t="s">
        <v>1335</v>
      </c>
      <c r="B9" s="68" t="s">
        <v>1336</v>
      </c>
      <c r="C9" s="69">
        <v>81.19</v>
      </c>
      <c r="D9" s="69">
        <v>0</v>
      </c>
      <c r="E9" s="69">
        <v>72.76</v>
      </c>
      <c r="F9" s="69">
        <v>0</v>
      </c>
      <c r="G9" s="69">
        <v>0</v>
      </c>
      <c r="H9" s="69">
        <v>8.43</v>
      </c>
      <c r="I9" s="69">
        <v>0</v>
      </c>
      <c r="J9" s="69">
        <v>0</v>
      </c>
      <c r="K9" s="69">
        <v>0</v>
      </c>
      <c r="L9" s="69">
        <v>0</v>
      </c>
      <c r="M9" s="84"/>
      <c r="P9" s="42">
        <v>5</v>
      </c>
    </row>
    <row r="10" s="28" customFormat="1" ht="20.1" customHeight="1" spans="1:16">
      <c r="A10" s="67" t="s">
        <v>1337</v>
      </c>
      <c r="B10" s="70" t="s">
        <v>1338</v>
      </c>
      <c r="C10" s="71">
        <v>0</v>
      </c>
      <c r="D10" s="69">
        <v>0</v>
      </c>
      <c r="E10" s="69">
        <v>0</v>
      </c>
      <c r="F10" s="69">
        <v>0</v>
      </c>
      <c r="G10" s="69">
        <v>0</v>
      </c>
      <c r="H10" s="69">
        <v>0</v>
      </c>
      <c r="I10" s="69"/>
      <c r="J10" s="69"/>
      <c r="K10" s="69"/>
      <c r="L10" s="69"/>
      <c r="M10" s="84"/>
      <c r="P10" s="42">
        <v>7</v>
      </c>
    </row>
    <row r="11" s="28" customFormat="1" ht="20.1" customHeight="1" spans="1:16">
      <c r="A11" s="67" t="s">
        <v>1339</v>
      </c>
      <c r="B11" s="70" t="s">
        <v>1340</v>
      </c>
      <c r="C11" s="71">
        <v>0</v>
      </c>
      <c r="D11" s="69">
        <v>0</v>
      </c>
      <c r="E11" s="69">
        <v>0</v>
      </c>
      <c r="F11" s="69">
        <v>0</v>
      </c>
      <c r="G11" s="69">
        <v>0</v>
      </c>
      <c r="H11" s="69">
        <v>0</v>
      </c>
      <c r="I11" s="69"/>
      <c r="J11" s="69"/>
      <c r="K11" s="69"/>
      <c r="L11" s="69"/>
      <c r="M11" s="84"/>
      <c r="P11" s="42">
        <v>7</v>
      </c>
    </row>
    <row r="12" s="28" customFormat="1" ht="20.1" customHeight="1" spans="1:16">
      <c r="A12" s="67" t="s">
        <v>1343</v>
      </c>
      <c r="B12" s="70" t="s">
        <v>1344</v>
      </c>
      <c r="C12" s="71">
        <v>42.12</v>
      </c>
      <c r="D12" s="69">
        <v>0</v>
      </c>
      <c r="E12" s="69">
        <v>42.12</v>
      </c>
      <c r="F12" s="69">
        <v>0</v>
      </c>
      <c r="G12" s="69">
        <v>0</v>
      </c>
      <c r="H12" s="69">
        <v>0</v>
      </c>
      <c r="I12" s="69"/>
      <c r="J12" s="69"/>
      <c r="K12" s="69"/>
      <c r="L12" s="69"/>
      <c r="M12" s="84"/>
      <c r="P12" s="42">
        <v>7</v>
      </c>
    </row>
    <row r="13" s="28" customFormat="1" ht="20.1" customHeight="1" spans="1:16">
      <c r="A13" s="67" t="s">
        <v>1345</v>
      </c>
      <c r="B13" s="70" t="s">
        <v>1346</v>
      </c>
      <c r="C13" s="71">
        <v>21.06</v>
      </c>
      <c r="D13" s="69">
        <v>0</v>
      </c>
      <c r="E13" s="69">
        <v>12.64</v>
      </c>
      <c r="F13" s="69">
        <v>0</v>
      </c>
      <c r="G13" s="69">
        <v>0</v>
      </c>
      <c r="H13" s="69">
        <v>8.43</v>
      </c>
      <c r="I13" s="69"/>
      <c r="J13" s="69"/>
      <c r="K13" s="69"/>
      <c r="L13" s="69"/>
      <c r="M13" s="84"/>
      <c r="P13" s="42">
        <v>7</v>
      </c>
    </row>
    <row r="14" s="28" customFormat="1" ht="20.1" customHeight="1" spans="1:16">
      <c r="A14" s="67" t="s">
        <v>1351</v>
      </c>
      <c r="B14" s="70" t="s">
        <v>1352</v>
      </c>
      <c r="C14" s="71">
        <v>18</v>
      </c>
      <c r="D14" s="69">
        <v>0</v>
      </c>
      <c r="E14" s="69">
        <v>18</v>
      </c>
      <c r="F14" s="69">
        <v>0</v>
      </c>
      <c r="G14" s="69">
        <v>0</v>
      </c>
      <c r="H14" s="69">
        <v>0</v>
      </c>
      <c r="I14" s="69"/>
      <c r="J14" s="69"/>
      <c r="K14" s="69"/>
      <c r="L14" s="69"/>
      <c r="M14" s="84"/>
      <c r="P14" s="42">
        <v>7</v>
      </c>
    </row>
    <row r="15" s="28" customFormat="1" ht="20.1" customHeight="1" spans="1:16">
      <c r="A15" s="67" t="s">
        <v>1517</v>
      </c>
      <c r="B15" s="68" t="s">
        <v>1518</v>
      </c>
      <c r="C15" s="69">
        <v>1114.36</v>
      </c>
      <c r="D15" s="69">
        <v>0</v>
      </c>
      <c r="E15" s="69">
        <v>379.54</v>
      </c>
      <c r="F15" s="69">
        <v>0</v>
      </c>
      <c r="G15" s="69">
        <v>0</v>
      </c>
      <c r="H15" s="69">
        <v>734.82</v>
      </c>
      <c r="I15" s="69">
        <v>0</v>
      </c>
      <c r="J15" s="69">
        <v>0</v>
      </c>
      <c r="K15" s="69">
        <v>0</v>
      </c>
      <c r="L15" s="69">
        <v>0</v>
      </c>
      <c r="M15" s="84"/>
      <c r="P15" s="42">
        <v>3</v>
      </c>
    </row>
    <row r="16" s="28" customFormat="1" ht="20.1" customHeight="1" spans="1:16">
      <c r="A16" s="67" t="s">
        <v>1519</v>
      </c>
      <c r="B16" s="68" t="s">
        <v>1520</v>
      </c>
      <c r="C16" s="69">
        <v>0</v>
      </c>
      <c r="D16" s="69">
        <v>0</v>
      </c>
      <c r="E16" s="69">
        <v>0</v>
      </c>
      <c r="F16" s="69">
        <v>0</v>
      </c>
      <c r="G16" s="69">
        <v>0</v>
      </c>
      <c r="H16" s="69">
        <v>0</v>
      </c>
      <c r="I16" s="69">
        <v>0</v>
      </c>
      <c r="J16" s="69">
        <v>0</v>
      </c>
      <c r="K16" s="69">
        <v>0</v>
      </c>
      <c r="L16" s="69">
        <v>0</v>
      </c>
      <c r="M16" s="84"/>
      <c r="P16" s="42">
        <v>5</v>
      </c>
    </row>
    <row r="17" s="28" customFormat="1" ht="20.1" customHeight="1" spans="1:16">
      <c r="A17" s="67" t="s">
        <v>1521</v>
      </c>
      <c r="B17" s="70" t="s">
        <v>375</v>
      </c>
      <c r="C17" s="71">
        <v>0</v>
      </c>
      <c r="D17" s="69">
        <v>0</v>
      </c>
      <c r="E17" s="69">
        <v>0</v>
      </c>
      <c r="F17" s="69">
        <v>0</v>
      </c>
      <c r="G17" s="69">
        <v>0</v>
      </c>
      <c r="H17" s="69">
        <v>0</v>
      </c>
      <c r="I17" s="69"/>
      <c r="J17" s="69"/>
      <c r="K17" s="69"/>
      <c r="L17" s="69"/>
      <c r="M17" s="84"/>
      <c r="P17" s="42">
        <v>7</v>
      </c>
    </row>
    <row r="18" s="28" customFormat="1" ht="20.1" customHeight="1" spans="1:16">
      <c r="A18" s="67" t="s">
        <v>1524</v>
      </c>
      <c r="B18" s="70" t="s">
        <v>1525</v>
      </c>
      <c r="C18" s="71">
        <v>0</v>
      </c>
      <c r="D18" s="69">
        <v>0</v>
      </c>
      <c r="E18" s="69">
        <v>0</v>
      </c>
      <c r="F18" s="69">
        <v>0</v>
      </c>
      <c r="G18" s="69">
        <v>0</v>
      </c>
      <c r="H18" s="69">
        <v>0</v>
      </c>
      <c r="I18" s="69"/>
      <c r="J18" s="69"/>
      <c r="K18" s="69"/>
      <c r="L18" s="69"/>
      <c r="M18" s="84"/>
      <c r="P18" s="42">
        <v>7</v>
      </c>
    </row>
    <row r="19" s="28" customFormat="1" ht="20.1" customHeight="1" spans="1:16">
      <c r="A19" s="67" t="s">
        <v>1526</v>
      </c>
      <c r="B19" s="68" t="s">
        <v>1527</v>
      </c>
      <c r="C19" s="69">
        <v>0</v>
      </c>
      <c r="D19" s="69">
        <v>0</v>
      </c>
      <c r="E19" s="69">
        <v>0</v>
      </c>
      <c r="F19" s="69">
        <v>0</v>
      </c>
      <c r="G19" s="69">
        <v>0</v>
      </c>
      <c r="H19" s="69">
        <v>0</v>
      </c>
      <c r="I19" s="69">
        <v>0</v>
      </c>
      <c r="J19" s="69">
        <v>0</v>
      </c>
      <c r="K19" s="69">
        <v>0</v>
      </c>
      <c r="L19" s="69">
        <v>0</v>
      </c>
      <c r="M19" s="84"/>
      <c r="P19" s="42">
        <v>5</v>
      </c>
    </row>
    <row r="20" s="28" customFormat="1" ht="20.1" customHeight="1" spans="1:16">
      <c r="A20" s="67" t="s">
        <v>1528</v>
      </c>
      <c r="B20" s="70" t="s">
        <v>1529</v>
      </c>
      <c r="C20" s="71">
        <v>0</v>
      </c>
      <c r="D20" s="69">
        <v>0</v>
      </c>
      <c r="E20" s="69">
        <v>0</v>
      </c>
      <c r="F20" s="69">
        <v>0</v>
      </c>
      <c r="G20" s="69">
        <v>0</v>
      </c>
      <c r="H20" s="69">
        <v>0</v>
      </c>
      <c r="I20" s="69"/>
      <c r="J20" s="69"/>
      <c r="K20" s="69"/>
      <c r="L20" s="69"/>
      <c r="M20" s="84"/>
      <c r="P20" s="42">
        <v>7</v>
      </c>
    </row>
    <row r="21" s="28" customFormat="1" ht="20.1" customHeight="1" spans="1:16">
      <c r="A21" s="67" t="s">
        <v>1530</v>
      </c>
      <c r="B21" s="70" t="s">
        <v>1531</v>
      </c>
      <c r="C21" s="71">
        <v>0</v>
      </c>
      <c r="D21" s="69">
        <v>0</v>
      </c>
      <c r="E21" s="69">
        <v>0</v>
      </c>
      <c r="F21" s="69">
        <v>0</v>
      </c>
      <c r="G21" s="69">
        <v>0</v>
      </c>
      <c r="H21" s="69">
        <v>0</v>
      </c>
      <c r="I21" s="69"/>
      <c r="J21" s="69"/>
      <c r="K21" s="69"/>
      <c r="L21" s="69"/>
      <c r="M21" s="84"/>
      <c r="P21" s="42">
        <v>7</v>
      </c>
    </row>
    <row r="22" s="28" customFormat="1" ht="20.1" customHeight="1" spans="1:16">
      <c r="A22" s="67" t="s">
        <v>1554</v>
      </c>
      <c r="B22" s="68" t="s">
        <v>1555</v>
      </c>
      <c r="C22" s="69">
        <v>1079.84</v>
      </c>
      <c r="D22" s="69">
        <v>0</v>
      </c>
      <c r="E22" s="69">
        <v>358.11</v>
      </c>
      <c r="F22" s="69">
        <v>0</v>
      </c>
      <c r="G22" s="69">
        <v>0</v>
      </c>
      <c r="H22" s="69">
        <v>721.73</v>
      </c>
      <c r="I22" s="69">
        <v>0</v>
      </c>
      <c r="J22" s="69">
        <v>0</v>
      </c>
      <c r="K22" s="69">
        <v>0</v>
      </c>
      <c r="L22" s="69">
        <v>0</v>
      </c>
      <c r="M22" s="84"/>
      <c r="P22" s="42">
        <v>5</v>
      </c>
    </row>
    <row r="23" s="28" customFormat="1" ht="20.1" customHeight="1" spans="1:16">
      <c r="A23" s="67" t="s">
        <v>1556</v>
      </c>
      <c r="B23" s="70" t="s">
        <v>1557</v>
      </c>
      <c r="C23" s="71">
        <v>0</v>
      </c>
      <c r="D23" s="69">
        <v>0</v>
      </c>
      <c r="E23" s="69">
        <v>0</v>
      </c>
      <c r="F23" s="69">
        <v>0</v>
      </c>
      <c r="G23" s="69">
        <v>0</v>
      </c>
      <c r="H23" s="69">
        <v>0</v>
      </c>
      <c r="I23" s="69"/>
      <c r="J23" s="69"/>
      <c r="K23" s="69"/>
      <c r="L23" s="69"/>
      <c r="M23" s="84"/>
      <c r="P23" s="42">
        <v>7</v>
      </c>
    </row>
    <row r="24" s="28" customFormat="1" ht="20.1" customHeight="1" spans="1:16">
      <c r="A24" s="67" t="s">
        <v>1558</v>
      </c>
      <c r="B24" s="70" t="s">
        <v>1559</v>
      </c>
      <c r="C24" s="71">
        <v>1044.84</v>
      </c>
      <c r="D24" s="69">
        <v>0</v>
      </c>
      <c r="E24" s="69">
        <v>323.11</v>
      </c>
      <c r="F24" s="69">
        <v>0</v>
      </c>
      <c r="G24" s="69">
        <v>0</v>
      </c>
      <c r="H24" s="69">
        <v>721.73</v>
      </c>
      <c r="I24" s="69"/>
      <c r="J24" s="69"/>
      <c r="K24" s="69"/>
      <c r="L24" s="69"/>
      <c r="M24" s="84"/>
      <c r="P24" s="42">
        <v>7</v>
      </c>
    </row>
    <row r="25" s="28" customFormat="1" ht="20.1" customHeight="1" spans="1:16">
      <c r="A25" s="67" t="s">
        <v>1560</v>
      </c>
      <c r="B25" s="70" t="s">
        <v>1561</v>
      </c>
      <c r="C25" s="71">
        <v>35</v>
      </c>
      <c r="D25" s="69">
        <v>0</v>
      </c>
      <c r="E25" s="69">
        <v>35</v>
      </c>
      <c r="F25" s="69">
        <v>0</v>
      </c>
      <c r="G25" s="69">
        <v>0</v>
      </c>
      <c r="H25" s="69">
        <v>0</v>
      </c>
      <c r="I25" s="69"/>
      <c r="J25" s="69"/>
      <c r="K25" s="69"/>
      <c r="L25" s="69"/>
      <c r="M25" s="84"/>
      <c r="P25" s="42">
        <v>7</v>
      </c>
    </row>
    <row r="26" s="28" customFormat="1" ht="20.1" customHeight="1" spans="1:16">
      <c r="A26" s="67" t="s">
        <v>1562</v>
      </c>
      <c r="B26" s="68" t="s">
        <v>1563</v>
      </c>
      <c r="C26" s="69">
        <v>0</v>
      </c>
      <c r="D26" s="69">
        <v>0</v>
      </c>
      <c r="E26" s="69">
        <v>0</v>
      </c>
      <c r="F26" s="69">
        <v>0</v>
      </c>
      <c r="G26" s="69">
        <v>0</v>
      </c>
      <c r="H26" s="69">
        <v>0</v>
      </c>
      <c r="I26" s="69">
        <v>0</v>
      </c>
      <c r="J26" s="69">
        <v>0</v>
      </c>
      <c r="K26" s="69">
        <v>0</v>
      </c>
      <c r="L26" s="69">
        <v>0</v>
      </c>
      <c r="M26" s="84"/>
      <c r="P26" s="42">
        <v>5</v>
      </c>
    </row>
    <row r="27" s="28" customFormat="1" ht="20.1" customHeight="1" spans="1:16">
      <c r="A27" s="67" t="s">
        <v>1564</v>
      </c>
      <c r="B27" s="70" t="s">
        <v>1565</v>
      </c>
      <c r="C27" s="71">
        <v>0</v>
      </c>
      <c r="D27" s="69">
        <v>0</v>
      </c>
      <c r="E27" s="69">
        <v>0</v>
      </c>
      <c r="F27" s="69">
        <v>0</v>
      </c>
      <c r="G27" s="69">
        <v>0</v>
      </c>
      <c r="H27" s="69">
        <v>0</v>
      </c>
      <c r="I27" s="69"/>
      <c r="J27" s="69"/>
      <c r="K27" s="69"/>
      <c r="L27" s="69"/>
      <c r="M27" s="84"/>
      <c r="P27" s="42">
        <v>7</v>
      </c>
    </row>
    <row r="28" s="28" customFormat="1" ht="20.1" customHeight="1" spans="1:16">
      <c r="A28" s="67" t="s">
        <v>1566</v>
      </c>
      <c r="B28" s="70" t="s">
        <v>1567</v>
      </c>
      <c r="C28" s="71">
        <v>0</v>
      </c>
      <c r="D28" s="69">
        <v>0</v>
      </c>
      <c r="E28" s="69">
        <v>0</v>
      </c>
      <c r="F28" s="69">
        <v>0</v>
      </c>
      <c r="G28" s="69">
        <v>0</v>
      </c>
      <c r="H28" s="69">
        <v>0</v>
      </c>
      <c r="I28" s="69"/>
      <c r="J28" s="69"/>
      <c r="K28" s="69"/>
      <c r="L28" s="69"/>
      <c r="M28" s="84"/>
      <c r="P28" s="42">
        <v>7</v>
      </c>
    </row>
    <row r="29" s="28" customFormat="1" ht="20.1" customHeight="1" spans="1:16">
      <c r="A29" s="67" t="s">
        <v>1568</v>
      </c>
      <c r="B29" s="70" t="s">
        <v>1569</v>
      </c>
      <c r="C29" s="71">
        <v>0</v>
      </c>
      <c r="D29" s="69">
        <v>0</v>
      </c>
      <c r="E29" s="69">
        <v>0</v>
      </c>
      <c r="F29" s="69">
        <v>0</v>
      </c>
      <c r="G29" s="69">
        <v>0</v>
      </c>
      <c r="H29" s="69">
        <v>0</v>
      </c>
      <c r="I29" s="69"/>
      <c r="J29" s="69"/>
      <c r="K29" s="69"/>
      <c r="L29" s="69"/>
      <c r="M29" s="84"/>
      <c r="P29" s="42">
        <v>7</v>
      </c>
    </row>
    <row r="30" s="28" customFormat="1" ht="20.1" customHeight="1" spans="1:16">
      <c r="A30" s="67" t="s">
        <v>1574</v>
      </c>
      <c r="B30" s="70" t="s">
        <v>1575</v>
      </c>
      <c r="C30" s="71">
        <v>0</v>
      </c>
      <c r="D30" s="69">
        <v>0</v>
      </c>
      <c r="E30" s="69">
        <v>0</v>
      </c>
      <c r="F30" s="69">
        <v>0</v>
      </c>
      <c r="G30" s="69">
        <v>0</v>
      </c>
      <c r="H30" s="69">
        <v>0</v>
      </c>
      <c r="I30" s="69"/>
      <c r="J30" s="69"/>
      <c r="K30" s="69"/>
      <c r="L30" s="69"/>
      <c r="M30" s="84"/>
      <c r="P30" s="42">
        <v>7</v>
      </c>
    </row>
    <row r="31" s="28" customFormat="1" ht="20.1" customHeight="1" spans="1:16">
      <c r="A31" s="67" t="s">
        <v>1578</v>
      </c>
      <c r="B31" s="70" t="s">
        <v>1579</v>
      </c>
      <c r="C31" s="71">
        <v>0</v>
      </c>
      <c r="D31" s="69">
        <v>0</v>
      </c>
      <c r="E31" s="69">
        <v>0</v>
      </c>
      <c r="F31" s="69">
        <v>0</v>
      </c>
      <c r="G31" s="69">
        <v>0</v>
      </c>
      <c r="H31" s="69">
        <v>0</v>
      </c>
      <c r="I31" s="69"/>
      <c r="J31" s="69"/>
      <c r="K31" s="69"/>
      <c r="L31" s="69"/>
      <c r="M31" s="84"/>
      <c r="P31" s="42">
        <v>7</v>
      </c>
    </row>
    <row r="32" s="28" customFormat="1" ht="20.1" customHeight="1" spans="1:16">
      <c r="A32" s="67" t="s">
        <v>1580</v>
      </c>
      <c r="B32" s="70" t="s">
        <v>1581</v>
      </c>
      <c r="C32" s="71">
        <v>0</v>
      </c>
      <c r="D32" s="69">
        <v>0</v>
      </c>
      <c r="E32" s="69">
        <v>0</v>
      </c>
      <c r="F32" s="69">
        <v>0</v>
      </c>
      <c r="G32" s="69">
        <v>0</v>
      </c>
      <c r="H32" s="69">
        <v>0</v>
      </c>
      <c r="I32" s="69"/>
      <c r="J32" s="69"/>
      <c r="K32" s="69"/>
      <c r="L32" s="69"/>
      <c r="M32" s="84"/>
      <c r="P32" s="42">
        <v>7</v>
      </c>
    </row>
    <row r="33" s="28" customFormat="1" ht="20.1" customHeight="1" spans="1:16">
      <c r="A33" s="67" t="s">
        <v>1582</v>
      </c>
      <c r="B33" s="70" t="s">
        <v>1583</v>
      </c>
      <c r="C33" s="71">
        <v>0</v>
      </c>
      <c r="D33" s="69">
        <v>0</v>
      </c>
      <c r="E33" s="69">
        <v>0</v>
      </c>
      <c r="F33" s="69">
        <v>0</v>
      </c>
      <c r="G33" s="69">
        <v>0</v>
      </c>
      <c r="H33" s="69">
        <v>0</v>
      </c>
      <c r="I33" s="69"/>
      <c r="J33" s="69"/>
      <c r="K33" s="69"/>
      <c r="L33" s="69"/>
      <c r="M33" s="84"/>
      <c r="P33" s="42">
        <v>7</v>
      </c>
    </row>
    <row r="34" s="28" customFormat="1" ht="20.1" customHeight="1" spans="1:16">
      <c r="A34" s="67" t="s">
        <v>1584</v>
      </c>
      <c r="B34" s="70" t="s">
        <v>1585</v>
      </c>
      <c r="C34" s="71">
        <v>0</v>
      </c>
      <c r="D34" s="69">
        <v>0</v>
      </c>
      <c r="E34" s="69">
        <v>0</v>
      </c>
      <c r="F34" s="69">
        <v>0</v>
      </c>
      <c r="G34" s="69">
        <v>0</v>
      </c>
      <c r="H34" s="69">
        <v>0</v>
      </c>
      <c r="I34" s="69"/>
      <c r="J34" s="69"/>
      <c r="K34" s="69"/>
      <c r="L34" s="69"/>
      <c r="M34" s="84"/>
      <c r="P34" s="42">
        <v>7</v>
      </c>
    </row>
    <row r="35" s="28" customFormat="1" ht="20.1" customHeight="1" spans="1:16">
      <c r="A35" s="67" t="s">
        <v>1586</v>
      </c>
      <c r="B35" s="68" t="s">
        <v>1587</v>
      </c>
      <c r="C35" s="69">
        <v>0</v>
      </c>
      <c r="D35" s="69">
        <v>0</v>
      </c>
      <c r="E35" s="69">
        <v>0</v>
      </c>
      <c r="F35" s="69">
        <v>0</v>
      </c>
      <c r="G35" s="69">
        <v>0</v>
      </c>
      <c r="H35" s="69">
        <v>0</v>
      </c>
      <c r="I35" s="69">
        <v>0</v>
      </c>
      <c r="J35" s="69">
        <v>0</v>
      </c>
      <c r="K35" s="69">
        <v>0</v>
      </c>
      <c r="L35" s="69">
        <v>0</v>
      </c>
      <c r="M35" s="84"/>
      <c r="P35" s="42">
        <v>5</v>
      </c>
    </row>
    <row r="36" s="28" customFormat="1" ht="20.1" customHeight="1" spans="1:16">
      <c r="A36" s="67" t="s">
        <v>1588</v>
      </c>
      <c r="B36" s="70" t="s">
        <v>1589</v>
      </c>
      <c r="C36" s="71">
        <v>0</v>
      </c>
      <c r="D36" s="69">
        <v>0</v>
      </c>
      <c r="E36" s="69">
        <v>0</v>
      </c>
      <c r="F36" s="69">
        <v>0</v>
      </c>
      <c r="G36" s="69">
        <v>0</v>
      </c>
      <c r="H36" s="69">
        <v>0</v>
      </c>
      <c r="I36" s="69"/>
      <c r="J36" s="69"/>
      <c r="K36" s="69"/>
      <c r="L36" s="69"/>
      <c r="M36" s="84"/>
      <c r="P36" s="42">
        <v>7</v>
      </c>
    </row>
    <row r="37" s="28" customFormat="1" ht="20.1" customHeight="1" spans="1:16">
      <c r="A37" s="67" t="s">
        <v>1592</v>
      </c>
      <c r="B37" s="68" t="s">
        <v>1593</v>
      </c>
      <c r="C37" s="69">
        <v>0</v>
      </c>
      <c r="D37" s="69">
        <v>0</v>
      </c>
      <c r="E37" s="69">
        <v>0</v>
      </c>
      <c r="F37" s="69">
        <v>0</v>
      </c>
      <c r="G37" s="69">
        <v>0</v>
      </c>
      <c r="H37" s="69">
        <v>0</v>
      </c>
      <c r="I37" s="69">
        <v>0</v>
      </c>
      <c r="J37" s="69">
        <v>0</v>
      </c>
      <c r="K37" s="69">
        <v>0</v>
      </c>
      <c r="L37" s="69">
        <v>0</v>
      </c>
      <c r="M37" s="84"/>
      <c r="P37" s="42">
        <v>5</v>
      </c>
    </row>
    <row r="38" s="28" customFormat="1" ht="20.1" customHeight="1" spans="1:16">
      <c r="A38" s="67" t="s">
        <v>1594</v>
      </c>
      <c r="B38" s="70" t="s">
        <v>1595</v>
      </c>
      <c r="C38" s="71">
        <v>0</v>
      </c>
      <c r="D38" s="69">
        <v>0</v>
      </c>
      <c r="E38" s="69">
        <v>0</v>
      </c>
      <c r="F38" s="69">
        <v>0</v>
      </c>
      <c r="G38" s="69">
        <v>0</v>
      </c>
      <c r="H38" s="69">
        <v>0</v>
      </c>
      <c r="I38" s="69"/>
      <c r="J38" s="69"/>
      <c r="K38" s="69"/>
      <c r="L38" s="69"/>
      <c r="M38" s="84"/>
      <c r="P38" s="42">
        <v>7</v>
      </c>
    </row>
    <row r="39" s="28" customFormat="1" ht="20.1" customHeight="1" spans="1:16">
      <c r="A39" s="67" t="s">
        <v>1596</v>
      </c>
      <c r="B39" s="70" t="s">
        <v>1597</v>
      </c>
      <c r="C39" s="71">
        <v>0</v>
      </c>
      <c r="D39" s="69">
        <v>0</v>
      </c>
      <c r="E39" s="69">
        <v>0</v>
      </c>
      <c r="F39" s="69">
        <v>0</v>
      </c>
      <c r="G39" s="69">
        <v>0</v>
      </c>
      <c r="H39" s="69">
        <v>0</v>
      </c>
      <c r="I39" s="69"/>
      <c r="J39" s="69"/>
      <c r="K39" s="69"/>
      <c r="L39" s="69"/>
      <c r="M39" s="84"/>
      <c r="P39" s="42">
        <v>7</v>
      </c>
    </row>
    <row r="40" s="28" customFormat="1" ht="20.1" customHeight="1" spans="1:16">
      <c r="A40" s="67" t="s">
        <v>1598</v>
      </c>
      <c r="B40" s="70" t="s">
        <v>1599</v>
      </c>
      <c r="C40" s="71">
        <v>0</v>
      </c>
      <c r="D40" s="69">
        <v>0</v>
      </c>
      <c r="E40" s="69">
        <v>0</v>
      </c>
      <c r="F40" s="69">
        <v>0</v>
      </c>
      <c r="G40" s="69">
        <v>0</v>
      </c>
      <c r="H40" s="69">
        <v>0</v>
      </c>
      <c r="I40" s="69"/>
      <c r="J40" s="69"/>
      <c r="K40" s="69"/>
      <c r="L40" s="69"/>
      <c r="M40" s="84"/>
      <c r="P40" s="42">
        <v>7</v>
      </c>
    </row>
    <row r="41" s="28" customFormat="1" ht="20.1" customHeight="1" spans="1:16">
      <c r="A41" s="67" t="s">
        <v>1600</v>
      </c>
      <c r="B41" s="68" t="s">
        <v>1601</v>
      </c>
      <c r="C41" s="69">
        <v>34.53</v>
      </c>
      <c r="D41" s="69">
        <v>0</v>
      </c>
      <c r="E41" s="69">
        <v>21.44</v>
      </c>
      <c r="F41" s="69">
        <v>0</v>
      </c>
      <c r="G41" s="69">
        <v>0</v>
      </c>
      <c r="H41" s="69">
        <v>13.09</v>
      </c>
      <c r="I41" s="69">
        <v>0</v>
      </c>
      <c r="J41" s="69">
        <v>0</v>
      </c>
      <c r="K41" s="69">
        <v>0</v>
      </c>
      <c r="L41" s="69">
        <v>0</v>
      </c>
      <c r="M41" s="84"/>
      <c r="P41" s="42">
        <v>5</v>
      </c>
    </row>
    <row r="42" s="28" customFormat="1" ht="20.1" customHeight="1" spans="1:16">
      <c r="A42" s="67" t="s">
        <v>1602</v>
      </c>
      <c r="B42" s="70" t="s">
        <v>1603</v>
      </c>
      <c r="C42" s="71">
        <v>0</v>
      </c>
      <c r="D42" s="69">
        <v>0</v>
      </c>
      <c r="E42" s="69">
        <v>0</v>
      </c>
      <c r="F42" s="69">
        <v>0</v>
      </c>
      <c r="G42" s="69">
        <v>0</v>
      </c>
      <c r="H42" s="69">
        <v>0</v>
      </c>
      <c r="I42" s="69"/>
      <c r="J42" s="69"/>
      <c r="K42" s="69"/>
      <c r="L42" s="69"/>
      <c r="M42" s="84"/>
      <c r="P42" s="42">
        <v>7</v>
      </c>
    </row>
    <row r="43" s="28" customFormat="1" ht="20.1" customHeight="1" spans="1:16">
      <c r="A43" s="67" t="s">
        <v>1604</v>
      </c>
      <c r="B43" s="70" t="s">
        <v>1605</v>
      </c>
      <c r="C43" s="71">
        <v>34.53</v>
      </c>
      <c r="D43" s="69">
        <v>0</v>
      </c>
      <c r="E43" s="69">
        <v>21.44</v>
      </c>
      <c r="F43" s="69">
        <v>0</v>
      </c>
      <c r="G43" s="69">
        <v>0</v>
      </c>
      <c r="H43" s="69">
        <v>13.09</v>
      </c>
      <c r="I43" s="69"/>
      <c r="J43" s="69"/>
      <c r="K43" s="69"/>
      <c r="L43" s="69"/>
      <c r="M43" s="84"/>
      <c r="P43" s="42">
        <v>7</v>
      </c>
    </row>
    <row r="44" s="28" customFormat="1" ht="20.1" customHeight="1" spans="1:16">
      <c r="A44" s="67" t="s">
        <v>1610</v>
      </c>
      <c r="B44" s="68" t="s">
        <v>1611</v>
      </c>
      <c r="C44" s="69">
        <v>0</v>
      </c>
      <c r="D44" s="69">
        <v>0</v>
      </c>
      <c r="E44" s="69">
        <v>0</v>
      </c>
      <c r="F44" s="69">
        <v>0</v>
      </c>
      <c r="G44" s="69">
        <v>0</v>
      </c>
      <c r="H44" s="69">
        <v>0</v>
      </c>
      <c r="I44" s="69">
        <v>0</v>
      </c>
      <c r="J44" s="69">
        <v>0</v>
      </c>
      <c r="K44" s="69">
        <v>0</v>
      </c>
      <c r="L44" s="69">
        <v>0</v>
      </c>
      <c r="M44" s="84"/>
      <c r="P44" s="42">
        <v>5</v>
      </c>
    </row>
    <row r="45" s="28" customFormat="1" ht="20.1" customHeight="1" spans="1:16">
      <c r="A45" s="67" t="s">
        <v>1614</v>
      </c>
      <c r="B45" s="70" t="s">
        <v>1615</v>
      </c>
      <c r="C45" s="71">
        <v>0</v>
      </c>
      <c r="D45" s="69">
        <v>0</v>
      </c>
      <c r="E45" s="69">
        <v>0</v>
      </c>
      <c r="F45" s="69">
        <v>0</v>
      </c>
      <c r="G45" s="69">
        <v>0</v>
      </c>
      <c r="H45" s="69">
        <v>0</v>
      </c>
      <c r="I45" s="69"/>
      <c r="J45" s="69"/>
      <c r="K45" s="69"/>
      <c r="L45" s="69"/>
      <c r="M45" s="84"/>
      <c r="P45" s="42">
        <v>7</v>
      </c>
    </row>
    <row r="46" s="28" customFormat="1" ht="20.1" customHeight="1" spans="1:16">
      <c r="A46" s="67" t="s">
        <v>1653</v>
      </c>
      <c r="B46" s="68" t="s">
        <v>1654</v>
      </c>
      <c r="C46" s="69">
        <v>0</v>
      </c>
      <c r="D46" s="69">
        <v>0</v>
      </c>
      <c r="E46" s="69">
        <v>0</v>
      </c>
      <c r="F46" s="69">
        <v>0</v>
      </c>
      <c r="G46" s="69">
        <v>0</v>
      </c>
      <c r="H46" s="69">
        <v>0</v>
      </c>
      <c r="I46" s="69">
        <v>0</v>
      </c>
      <c r="J46" s="69">
        <v>0</v>
      </c>
      <c r="K46" s="69">
        <v>0</v>
      </c>
      <c r="L46" s="69">
        <v>0</v>
      </c>
      <c r="M46" s="84"/>
      <c r="P46" s="42">
        <v>3</v>
      </c>
    </row>
    <row r="47" s="28" customFormat="1" ht="20.1" customHeight="1" spans="1:16">
      <c r="A47" s="67" t="s">
        <v>1680</v>
      </c>
      <c r="B47" s="68" t="s">
        <v>1681</v>
      </c>
      <c r="C47" s="69">
        <v>0</v>
      </c>
      <c r="D47" s="69">
        <v>0</v>
      </c>
      <c r="E47" s="69">
        <v>0</v>
      </c>
      <c r="F47" s="69">
        <v>0</v>
      </c>
      <c r="G47" s="69">
        <v>0</v>
      </c>
      <c r="H47" s="69">
        <v>0</v>
      </c>
      <c r="I47" s="69">
        <v>0</v>
      </c>
      <c r="J47" s="69">
        <v>0</v>
      </c>
      <c r="K47" s="69">
        <v>0</v>
      </c>
      <c r="L47" s="69">
        <v>0</v>
      </c>
      <c r="M47" s="84"/>
      <c r="P47" s="42">
        <v>5</v>
      </c>
    </row>
    <row r="48" s="28" customFormat="1" ht="20.1" customHeight="1" spans="1:16">
      <c r="A48" s="67" t="s">
        <v>1688</v>
      </c>
      <c r="B48" s="70" t="s">
        <v>1689</v>
      </c>
      <c r="C48" s="71">
        <v>0</v>
      </c>
      <c r="D48" s="69">
        <v>0</v>
      </c>
      <c r="E48" s="69">
        <v>0</v>
      </c>
      <c r="F48" s="69">
        <v>0</v>
      </c>
      <c r="G48" s="69">
        <v>0</v>
      </c>
      <c r="H48" s="69">
        <v>0</v>
      </c>
      <c r="I48" s="69"/>
      <c r="J48" s="69"/>
      <c r="K48" s="69"/>
      <c r="L48" s="69"/>
      <c r="M48" s="84"/>
      <c r="P48" s="42">
        <v>7</v>
      </c>
    </row>
    <row r="49" s="28" customFormat="1" ht="20.1" customHeight="1" spans="1:16">
      <c r="A49" s="67" t="s">
        <v>2469</v>
      </c>
      <c r="B49" s="68" t="s">
        <v>2470</v>
      </c>
      <c r="C49" s="69">
        <v>31.59</v>
      </c>
      <c r="D49" s="69">
        <v>0</v>
      </c>
      <c r="E49" s="69">
        <v>18.96</v>
      </c>
      <c r="F49" s="69">
        <v>0</v>
      </c>
      <c r="G49" s="69">
        <v>0</v>
      </c>
      <c r="H49" s="69">
        <v>12.63</v>
      </c>
      <c r="I49" s="69">
        <v>0</v>
      </c>
      <c r="J49" s="69">
        <v>0</v>
      </c>
      <c r="K49" s="69">
        <v>0</v>
      </c>
      <c r="L49" s="69">
        <v>0</v>
      </c>
      <c r="M49" s="84"/>
      <c r="P49" s="42">
        <v>3</v>
      </c>
    </row>
    <row r="50" s="28" customFormat="1" ht="20.1" customHeight="1" spans="1:16">
      <c r="A50" s="67" t="s">
        <v>2493</v>
      </c>
      <c r="B50" s="68" t="s">
        <v>2494</v>
      </c>
      <c r="C50" s="69">
        <v>31.59</v>
      </c>
      <c r="D50" s="69">
        <v>0</v>
      </c>
      <c r="E50" s="69">
        <v>18.96</v>
      </c>
      <c r="F50" s="69">
        <v>0</v>
      </c>
      <c r="G50" s="69">
        <v>0</v>
      </c>
      <c r="H50" s="69">
        <v>12.64</v>
      </c>
      <c r="I50" s="69">
        <v>0</v>
      </c>
      <c r="J50" s="69">
        <v>0</v>
      </c>
      <c r="K50" s="69">
        <v>0</v>
      </c>
      <c r="L50" s="69">
        <v>0</v>
      </c>
      <c r="M50" s="84"/>
      <c r="P50" s="42">
        <v>5</v>
      </c>
    </row>
    <row r="51" s="28" customFormat="1" ht="20.1" customHeight="1" spans="1:16">
      <c r="A51" s="67" t="s">
        <v>2495</v>
      </c>
      <c r="B51" s="70" t="s">
        <v>2496</v>
      </c>
      <c r="C51" s="71">
        <v>31.59</v>
      </c>
      <c r="D51" s="69">
        <v>0</v>
      </c>
      <c r="E51" s="69">
        <v>18.96</v>
      </c>
      <c r="F51" s="69">
        <v>0</v>
      </c>
      <c r="G51" s="69">
        <v>0</v>
      </c>
      <c r="H51" s="69">
        <v>12.64</v>
      </c>
      <c r="I51" s="69"/>
      <c r="J51" s="69"/>
      <c r="K51" s="69"/>
      <c r="L51" s="69"/>
      <c r="M51" s="84"/>
      <c r="P51" s="42">
        <v>7</v>
      </c>
    </row>
    <row r="52" s="28" customFormat="1" ht="20.1" customHeight="1" spans="1:16">
      <c r="A52" s="67" t="s">
        <v>2698</v>
      </c>
      <c r="B52" s="68" t="s">
        <v>2699</v>
      </c>
      <c r="C52" s="69">
        <v>0</v>
      </c>
      <c r="D52" s="69">
        <v>0</v>
      </c>
      <c r="E52" s="69">
        <v>0</v>
      </c>
      <c r="F52" s="69">
        <v>0</v>
      </c>
      <c r="G52" s="69">
        <v>0</v>
      </c>
      <c r="H52" s="69">
        <v>0</v>
      </c>
      <c r="I52" s="69">
        <v>0</v>
      </c>
      <c r="J52" s="69">
        <v>0</v>
      </c>
      <c r="K52" s="69">
        <v>0</v>
      </c>
      <c r="L52" s="69">
        <v>0</v>
      </c>
      <c r="M52" s="84"/>
      <c r="P52" s="42">
        <v>3</v>
      </c>
    </row>
    <row r="53" s="28" customFormat="1" ht="20.1" customHeight="1" spans="1:16">
      <c r="A53" s="67" t="s">
        <v>2704</v>
      </c>
      <c r="B53" s="68" t="s">
        <v>2705</v>
      </c>
      <c r="C53" s="69">
        <v>0</v>
      </c>
      <c r="D53" s="69">
        <v>0</v>
      </c>
      <c r="E53" s="69">
        <v>0</v>
      </c>
      <c r="F53" s="69">
        <v>0</v>
      </c>
      <c r="G53" s="69">
        <v>0</v>
      </c>
      <c r="H53" s="69">
        <v>0</v>
      </c>
      <c r="I53" s="69">
        <v>0</v>
      </c>
      <c r="J53" s="69">
        <v>0</v>
      </c>
      <c r="K53" s="69">
        <v>0</v>
      </c>
      <c r="L53" s="69">
        <v>0</v>
      </c>
      <c r="M53" s="84"/>
      <c r="P53" s="42">
        <v>5</v>
      </c>
    </row>
    <row r="54" s="28" customFormat="1" ht="20.1" customHeight="1" spans="1:16">
      <c r="A54" s="67" t="s">
        <v>2710</v>
      </c>
      <c r="B54" s="70" t="s">
        <v>2711</v>
      </c>
      <c r="C54" s="71">
        <v>0</v>
      </c>
      <c r="D54" s="69">
        <v>0</v>
      </c>
      <c r="E54" s="69">
        <v>0</v>
      </c>
      <c r="F54" s="69">
        <v>0</v>
      </c>
      <c r="G54" s="69">
        <v>0</v>
      </c>
      <c r="H54" s="69">
        <v>0</v>
      </c>
      <c r="I54" s="69"/>
      <c r="J54" s="69"/>
      <c r="K54" s="69"/>
      <c r="L54" s="69"/>
      <c r="M54" s="84"/>
      <c r="P54" s="42">
        <v>7</v>
      </c>
    </row>
    <row r="55" s="28" customFormat="1" ht="20.1" customHeight="1" spans="1:16">
      <c r="A55" s="72"/>
      <c r="B55" s="68" t="s">
        <v>2866</v>
      </c>
      <c r="C55" s="69">
        <v>0</v>
      </c>
      <c r="D55" s="69">
        <v>0</v>
      </c>
      <c r="E55" s="69">
        <v>0</v>
      </c>
      <c r="F55" s="69">
        <v>0</v>
      </c>
      <c r="G55" s="69">
        <v>0</v>
      </c>
      <c r="H55" s="69">
        <v>0</v>
      </c>
      <c r="I55" s="69">
        <v>0</v>
      </c>
      <c r="J55" s="69">
        <v>0</v>
      </c>
      <c r="K55" s="69">
        <v>0</v>
      </c>
      <c r="L55" s="69">
        <v>0</v>
      </c>
      <c r="M55" s="84"/>
      <c r="P55" s="42">
        <v>0</v>
      </c>
    </row>
    <row r="56" s="28" customFormat="1" ht="20.1" customHeight="1" spans="1:16">
      <c r="A56" s="67" t="s">
        <v>2850</v>
      </c>
      <c r="B56" s="68" t="s">
        <v>2867</v>
      </c>
      <c r="C56" s="69">
        <v>0</v>
      </c>
      <c r="D56" s="69">
        <v>0</v>
      </c>
      <c r="E56" s="69">
        <v>0</v>
      </c>
      <c r="F56" s="69">
        <v>0</v>
      </c>
      <c r="G56" s="69">
        <v>0</v>
      </c>
      <c r="H56" s="69">
        <v>0</v>
      </c>
      <c r="I56" s="69">
        <v>0</v>
      </c>
      <c r="J56" s="69">
        <v>0</v>
      </c>
      <c r="K56" s="69">
        <v>0</v>
      </c>
      <c r="L56" s="69">
        <v>0</v>
      </c>
      <c r="M56" s="84"/>
      <c r="P56" s="42">
        <v>3</v>
      </c>
    </row>
    <row r="57" s="28" customFormat="1" ht="20.1" customHeight="1" spans="1:16">
      <c r="A57" s="67" t="s">
        <v>2868</v>
      </c>
      <c r="B57" s="68" t="s">
        <v>2869</v>
      </c>
      <c r="C57" s="69">
        <v>0</v>
      </c>
      <c r="D57" s="69">
        <v>0</v>
      </c>
      <c r="E57" s="69">
        <v>0</v>
      </c>
      <c r="F57" s="69">
        <v>0</v>
      </c>
      <c r="G57" s="69">
        <v>0</v>
      </c>
      <c r="H57" s="69">
        <v>0</v>
      </c>
      <c r="I57" s="69">
        <v>0</v>
      </c>
      <c r="J57" s="69">
        <v>0</v>
      </c>
      <c r="K57" s="69">
        <v>0</v>
      </c>
      <c r="L57" s="69">
        <v>0</v>
      </c>
      <c r="M57" s="84"/>
      <c r="P57" s="42">
        <v>5</v>
      </c>
    </row>
    <row r="58" s="28" customFormat="1" ht="20.1" customHeight="1" spans="1:16">
      <c r="A58" s="67" t="s">
        <v>2870</v>
      </c>
      <c r="B58" s="70" t="s">
        <v>2871</v>
      </c>
      <c r="C58" s="71">
        <v>0</v>
      </c>
      <c r="D58" s="69">
        <v>0</v>
      </c>
      <c r="E58" s="69">
        <v>0</v>
      </c>
      <c r="F58" s="69">
        <v>0</v>
      </c>
      <c r="G58" s="69">
        <v>0</v>
      </c>
      <c r="H58" s="69">
        <v>0</v>
      </c>
      <c r="I58" s="69"/>
      <c r="J58" s="69"/>
      <c r="K58" s="69"/>
      <c r="L58" s="69"/>
      <c r="M58" s="84"/>
      <c r="P58" s="42">
        <v>7</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7"/>
  <sheetViews>
    <sheetView showGridLines="0" showZeros="0" topLeftCell="A4" workbookViewId="0">
      <selection activeCell="C25" sqref="C25"/>
    </sheetView>
  </sheetViews>
  <sheetFormatPr defaultColWidth="6.875" defaultRowHeight="12.75" customHeight="1" outlineLevelCol="7"/>
  <cols>
    <col min="1" max="1" width="17.125" style="52" customWidth="1"/>
    <col min="2" max="2" width="29" style="52" customWidth="1"/>
    <col min="3" max="6" width="18" style="52" customWidth="1"/>
    <col min="7" max="7" width="19.5" style="52" customWidth="1"/>
    <col min="8" max="8" width="21" style="52" customWidth="1"/>
    <col min="9" max="256" width="6.875" style="52"/>
    <col min="257" max="257" width="17.125" style="52" customWidth="1"/>
    <col min="258" max="258" width="34.875" style="52" customWidth="1"/>
    <col min="259" max="264" width="18" style="52" customWidth="1"/>
    <col min="265" max="512" width="6.875" style="52"/>
    <col min="513" max="513" width="17.125" style="52" customWidth="1"/>
    <col min="514" max="514" width="34.875" style="52" customWidth="1"/>
    <col min="515" max="520" width="18" style="52" customWidth="1"/>
    <col min="521" max="768" width="6.875" style="52"/>
    <col min="769" max="769" width="17.125" style="52" customWidth="1"/>
    <col min="770" max="770" width="34.875" style="52" customWidth="1"/>
    <col min="771" max="776" width="18" style="52" customWidth="1"/>
    <col min="777" max="1024" width="6.875" style="52"/>
    <col min="1025" max="1025" width="17.125" style="52" customWidth="1"/>
    <col min="1026" max="1026" width="34.875" style="52" customWidth="1"/>
    <col min="1027" max="1032" width="18" style="52" customWidth="1"/>
    <col min="1033" max="1280" width="6.875" style="52"/>
    <col min="1281" max="1281" width="17.125" style="52" customWidth="1"/>
    <col min="1282" max="1282" width="34.875" style="52" customWidth="1"/>
    <col min="1283" max="1288" width="18" style="52" customWidth="1"/>
    <col min="1289" max="1536" width="6.875" style="52"/>
    <col min="1537" max="1537" width="17.125" style="52" customWidth="1"/>
    <col min="1538" max="1538" width="34.875" style="52" customWidth="1"/>
    <col min="1539" max="1544" width="18" style="52" customWidth="1"/>
    <col min="1545" max="1792" width="6.875" style="52"/>
    <col min="1793" max="1793" width="17.125" style="52" customWidth="1"/>
    <col min="1794" max="1794" width="34.875" style="52" customWidth="1"/>
    <col min="1795" max="1800" width="18" style="52" customWidth="1"/>
    <col min="1801" max="2048" width="6.875" style="52"/>
    <col min="2049" max="2049" width="17.125" style="52" customWidth="1"/>
    <col min="2050" max="2050" width="34.875" style="52" customWidth="1"/>
    <col min="2051" max="2056" width="18" style="52" customWidth="1"/>
    <col min="2057" max="2304" width="6.875" style="52"/>
    <col min="2305" max="2305" width="17.125" style="52" customWidth="1"/>
    <col min="2306" max="2306" width="34.875" style="52" customWidth="1"/>
    <col min="2307" max="2312" width="18" style="52" customWidth="1"/>
    <col min="2313" max="2560" width="6.875" style="52"/>
    <col min="2561" max="2561" width="17.125" style="52" customWidth="1"/>
    <col min="2562" max="2562" width="34.875" style="52" customWidth="1"/>
    <col min="2563" max="2568" width="18" style="52" customWidth="1"/>
    <col min="2569" max="2816" width="6.875" style="52"/>
    <col min="2817" max="2817" width="17.125" style="52" customWidth="1"/>
    <col min="2818" max="2818" width="34.875" style="52" customWidth="1"/>
    <col min="2819" max="2824" width="18" style="52" customWidth="1"/>
    <col min="2825" max="3072" width="6.875" style="52"/>
    <col min="3073" max="3073" width="17.125" style="52" customWidth="1"/>
    <col min="3074" max="3074" width="34.875" style="52" customWidth="1"/>
    <col min="3075" max="3080" width="18" style="52" customWidth="1"/>
    <col min="3081" max="3328" width="6.875" style="52"/>
    <col min="3329" max="3329" width="17.125" style="52" customWidth="1"/>
    <col min="3330" max="3330" width="34.875" style="52" customWidth="1"/>
    <col min="3331" max="3336" width="18" style="52" customWidth="1"/>
    <col min="3337" max="3584" width="6.875" style="52"/>
    <col min="3585" max="3585" width="17.125" style="52" customWidth="1"/>
    <col min="3586" max="3586" width="34.875" style="52" customWidth="1"/>
    <col min="3587" max="3592" width="18" style="52" customWidth="1"/>
    <col min="3593" max="3840" width="6.875" style="52"/>
    <col min="3841" max="3841" width="17.125" style="52" customWidth="1"/>
    <col min="3842" max="3842" width="34.875" style="52" customWidth="1"/>
    <col min="3843" max="3848" width="18" style="52" customWidth="1"/>
    <col min="3849" max="4096" width="6.875" style="52"/>
    <col min="4097" max="4097" width="17.125" style="52" customWidth="1"/>
    <col min="4098" max="4098" width="34.875" style="52" customWidth="1"/>
    <col min="4099" max="4104" width="18" style="52" customWidth="1"/>
    <col min="4105" max="4352" width="6.875" style="52"/>
    <col min="4353" max="4353" width="17.125" style="52" customWidth="1"/>
    <col min="4354" max="4354" width="34.875" style="52" customWidth="1"/>
    <col min="4355" max="4360" width="18" style="52" customWidth="1"/>
    <col min="4361" max="4608" width="6.875" style="52"/>
    <col min="4609" max="4609" width="17.125" style="52" customWidth="1"/>
    <col min="4610" max="4610" width="34.875" style="52" customWidth="1"/>
    <col min="4611" max="4616" width="18" style="52" customWidth="1"/>
    <col min="4617" max="4864" width="6.875" style="52"/>
    <col min="4865" max="4865" width="17.125" style="52" customWidth="1"/>
    <col min="4866" max="4866" width="34.875" style="52" customWidth="1"/>
    <col min="4867" max="4872" width="18" style="52" customWidth="1"/>
    <col min="4873" max="5120" width="6.875" style="52"/>
    <col min="5121" max="5121" width="17.125" style="52" customWidth="1"/>
    <col min="5122" max="5122" width="34.875" style="52" customWidth="1"/>
    <col min="5123" max="5128" width="18" style="52" customWidth="1"/>
    <col min="5129" max="5376" width="6.875" style="52"/>
    <col min="5377" max="5377" width="17.125" style="52" customWidth="1"/>
    <col min="5378" max="5378" width="34.875" style="52" customWidth="1"/>
    <col min="5379" max="5384" width="18" style="52" customWidth="1"/>
    <col min="5385" max="5632" width="6.875" style="52"/>
    <col min="5633" max="5633" width="17.125" style="52" customWidth="1"/>
    <col min="5634" max="5634" width="34.875" style="52" customWidth="1"/>
    <col min="5635" max="5640" width="18" style="52" customWidth="1"/>
    <col min="5641" max="5888" width="6.875" style="52"/>
    <col min="5889" max="5889" width="17.125" style="52" customWidth="1"/>
    <col min="5890" max="5890" width="34.875" style="52" customWidth="1"/>
    <col min="5891" max="5896" width="18" style="52" customWidth="1"/>
    <col min="5897" max="6144" width="6.875" style="52"/>
    <col min="6145" max="6145" width="17.125" style="52" customWidth="1"/>
    <col min="6146" max="6146" width="34.875" style="52" customWidth="1"/>
    <col min="6147" max="6152" width="18" style="52" customWidth="1"/>
    <col min="6153" max="6400" width="6.875" style="52"/>
    <col min="6401" max="6401" width="17.125" style="52" customWidth="1"/>
    <col min="6402" max="6402" width="34.875" style="52" customWidth="1"/>
    <col min="6403" max="6408" width="18" style="52" customWidth="1"/>
    <col min="6409" max="6656" width="6.875" style="52"/>
    <col min="6657" max="6657" width="17.125" style="52" customWidth="1"/>
    <col min="6658" max="6658" width="34.875" style="52" customWidth="1"/>
    <col min="6659" max="6664" width="18" style="52" customWidth="1"/>
    <col min="6665" max="6912" width="6.875" style="52"/>
    <col min="6913" max="6913" width="17.125" style="52" customWidth="1"/>
    <col min="6914" max="6914" width="34.875" style="52" customWidth="1"/>
    <col min="6915" max="6920" width="18" style="52" customWidth="1"/>
    <col min="6921" max="7168" width="6.875" style="52"/>
    <col min="7169" max="7169" width="17.125" style="52" customWidth="1"/>
    <col min="7170" max="7170" width="34.875" style="52" customWidth="1"/>
    <col min="7171" max="7176" width="18" style="52" customWidth="1"/>
    <col min="7177" max="7424" width="6.875" style="52"/>
    <col min="7425" max="7425" width="17.125" style="52" customWidth="1"/>
    <col min="7426" max="7426" width="34.875" style="52" customWidth="1"/>
    <col min="7427" max="7432" width="18" style="52" customWidth="1"/>
    <col min="7433" max="7680" width="6.875" style="52"/>
    <col min="7681" max="7681" width="17.125" style="52" customWidth="1"/>
    <col min="7682" max="7682" width="34.875" style="52" customWidth="1"/>
    <col min="7683" max="7688" width="18" style="52" customWidth="1"/>
    <col min="7689" max="7936" width="6.875" style="52"/>
    <col min="7937" max="7937" width="17.125" style="52" customWidth="1"/>
    <col min="7938" max="7938" width="34.875" style="52" customWidth="1"/>
    <col min="7939" max="7944" width="18" style="52" customWidth="1"/>
    <col min="7945" max="8192" width="6.875" style="52"/>
    <col min="8193" max="8193" width="17.125" style="52" customWidth="1"/>
    <col min="8194" max="8194" width="34.875" style="52" customWidth="1"/>
    <col min="8195" max="8200" width="18" style="52" customWidth="1"/>
    <col min="8201" max="8448" width="6.875" style="52"/>
    <col min="8449" max="8449" width="17.125" style="52" customWidth="1"/>
    <col min="8450" max="8450" width="34.875" style="52" customWidth="1"/>
    <col min="8451" max="8456" width="18" style="52" customWidth="1"/>
    <col min="8457" max="8704" width="6.875" style="52"/>
    <col min="8705" max="8705" width="17.125" style="52" customWidth="1"/>
    <col min="8706" max="8706" width="34.875" style="52" customWidth="1"/>
    <col min="8707" max="8712" width="18" style="52" customWidth="1"/>
    <col min="8713" max="8960" width="6.875" style="52"/>
    <col min="8961" max="8961" width="17.125" style="52" customWidth="1"/>
    <col min="8962" max="8962" width="34.875" style="52" customWidth="1"/>
    <col min="8963" max="8968" width="18" style="52" customWidth="1"/>
    <col min="8969" max="9216" width="6.875" style="52"/>
    <col min="9217" max="9217" width="17.125" style="52" customWidth="1"/>
    <col min="9218" max="9218" width="34.875" style="52" customWidth="1"/>
    <col min="9219" max="9224" width="18" style="52" customWidth="1"/>
    <col min="9225" max="9472" width="6.875" style="52"/>
    <col min="9473" max="9473" width="17.125" style="52" customWidth="1"/>
    <col min="9474" max="9474" width="34.875" style="52" customWidth="1"/>
    <col min="9475" max="9480" width="18" style="52" customWidth="1"/>
    <col min="9481" max="9728" width="6.875" style="52"/>
    <col min="9729" max="9729" width="17.125" style="52" customWidth="1"/>
    <col min="9730" max="9730" width="34.875" style="52" customWidth="1"/>
    <col min="9731" max="9736" width="18" style="52" customWidth="1"/>
    <col min="9737" max="9984" width="6.875" style="52"/>
    <col min="9985" max="9985" width="17.125" style="52" customWidth="1"/>
    <col min="9986" max="9986" width="34.875" style="52" customWidth="1"/>
    <col min="9987" max="9992" width="18" style="52" customWidth="1"/>
    <col min="9993" max="10240" width="6.875" style="52"/>
    <col min="10241" max="10241" width="17.125" style="52" customWidth="1"/>
    <col min="10242" max="10242" width="34.875" style="52" customWidth="1"/>
    <col min="10243" max="10248" width="18" style="52" customWidth="1"/>
    <col min="10249" max="10496" width="6.875" style="52"/>
    <col min="10497" max="10497" width="17.125" style="52" customWidth="1"/>
    <col min="10498" max="10498" width="34.875" style="52" customWidth="1"/>
    <col min="10499" max="10504" width="18" style="52" customWidth="1"/>
    <col min="10505" max="10752" width="6.875" style="52"/>
    <col min="10753" max="10753" width="17.125" style="52" customWidth="1"/>
    <col min="10754" max="10754" width="34.875" style="52" customWidth="1"/>
    <col min="10755" max="10760" width="18" style="52" customWidth="1"/>
    <col min="10761" max="11008" width="6.875" style="52"/>
    <col min="11009" max="11009" width="17.125" style="52" customWidth="1"/>
    <col min="11010" max="11010" width="34.875" style="52" customWidth="1"/>
    <col min="11011" max="11016" width="18" style="52" customWidth="1"/>
    <col min="11017" max="11264" width="6.875" style="52"/>
    <col min="11265" max="11265" width="17.125" style="52" customWidth="1"/>
    <col min="11266" max="11266" width="34.875" style="52" customWidth="1"/>
    <col min="11267" max="11272" width="18" style="52" customWidth="1"/>
    <col min="11273" max="11520" width="6.875" style="52"/>
    <col min="11521" max="11521" width="17.125" style="52" customWidth="1"/>
    <col min="11522" max="11522" width="34.875" style="52" customWidth="1"/>
    <col min="11523" max="11528" width="18" style="52" customWidth="1"/>
    <col min="11529" max="11776" width="6.875" style="52"/>
    <col min="11777" max="11777" width="17.125" style="52" customWidth="1"/>
    <col min="11778" max="11778" width="34.875" style="52" customWidth="1"/>
    <col min="11779" max="11784" width="18" style="52" customWidth="1"/>
    <col min="11785" max="12032" width="6.875" style="52"/>
    <col min="12033" max="12033" width="17.125" style="52" customWidth="1"/>
    <col min="12034" max="12034" width="34.875" style="52" customWidth="1"/>
    <col min="12035" max="12040" width="18" style="52" customWidth="1"/>
    <col min="12041" max="12288" width="6.875" style="52"/>
    <col min="12289" max="12289" width="17.125" style="52" customWidth="1"/>
    <col min="12290" max="12290" width="34.875" style="52" customWidth="1"/>
    <col min="12291" max="12296" width="18" style="52" customWidth="1"/>
    <col min="12297" max="12544" width="6.875" style="52"/>
    <col min="12545" max="12545" width="17.125" style="52" customWidth="1"/>
    <col min="12546" max="12546" width="34.875" style="52" customWidth="1"/>
    <col min="12547" max="12552" width="18" style="52" customWidth="1"/>
    <col min="12553" max="12800" width="6.875" style="52"/>
    <col min="12801" max="12801" width="17.125" style="52" customWidth="1"/>
    <col min="12802" max="12802" width="34.875" style="52" customWidth="1"/>
    <col min="12803" max="12808" width="18" style="52" customWidth="1"/>
    <col min="12809" max="13056" width="6.875" style="52"/>
    <col min="13057" max="13057" width="17.125" style="52" customWidth="1"/>
    <col min="13058" max="13058" width="34.875" style="52" customWidth="1"/>
    <col min="13059" max="13064" width="18" style="52" customWidth="1"/>
    <col min="13065" max="13312" width="6.875" style="52"/>
    <col min="13313" max="13313" width="17.125" style="52" customWidth="1"/>
    <col min="13314" max="13314" width="34.875" style="52" customWidth="1"/>
    <col min="13315" max="13320" width="18" style="52" customWidth="1"/>
    <col min="13321" max="13568" width="6.875" style="52"/>
    <col min="13569" max="13569" width="17.125" style="52" customWidth="1"/>
    <col min="13570" max="13570" width="34.875" style="52" customWidth="1"/>
    <col min="13571" max="13576" width="18" style="52" customWidth="1"/>
    <col min="13577" max="13824" width="6.875" style="52"/>
    <col min="13825" max="13825" width="17.125" style="52" customWidth="1"/>
    <col min="13826" max="13826" width="34.875" style="52" customWidth="1"/>
    <col min="13827" max="13832" width="18" style="52" customWidth="1"/>
    <col min="13833" max="14080" width="6.875" style="52"/>
    <col min="14081" max="14081" width="17.125" style="52" customWidth="1"/>
    <col min="14082" max="14082" width="34.875" style="52" customWidth="1"/>
    <col min="14083" max="14088" width="18" style="52" customWidth="1"/>
    <col min="14089" max="14336" width="6.875" style="52"/>
    <col min="14337" max="14337" width="17.125" style="52" customWidth="1"/>
    <col min="14338" max="14338" width="34.875" style="52" customWidth="1"/>
    <col min="14339" max="14344" width="18" style="52" customWidth="1"/>
    <col min="14345" max="14592" width="6.875" style="52"/>
    <col min="14593" max="14593" width="17.125" style="52" customWidth="1"/>
    <col min="14594" max="14594" width="34.875" style="52" customWidth="1"/>
    <col min="14595" max="14600" width="18" style="52" customWidth="1"/>
    <col min="14601" max="14848" width="6.875" style="52"/>
    <col min="14849" max="14849" width="17.125" style="52" customWidth="1"/>
    <col min="14850" max="14850" width="34.875" style="52" customWidth="1"/>
    <col min="14851" max="14856" width="18" style="52" customWidth="1"/>
    <col min="14857" max="15104" width="6.875" style="52"/>
    <col min="15105" max="15105" width="17.125" style="52" customWidth="1"/>
    <col min="15106" max="15106" width="34.875" style="52" customWidth="1"/>
    <col min="15107" max="15112" width="18" style="52" customWidth="1"/>
    <col min="15113" max="15360" width="6.875" style="52"/>
    <col min="15361" max="15361" width="17.125" style="52" customWidth="1"/>
    <col min="15362" max="15362" width="34.875" style="52" customWidth="1"/>
    <col min="15363" max="15368" width="18" style="52" customWidth="1"/>
    <col min="15369" max="15616" width="6.875" style="52"/>
    <col min="15617" max="15617" width="17.125" style="52" customWidth="1"/>
    <col min="15618" max="15618" width="34.875" style="52" customWidth="1"/>
    <col min="15619" max="15624" width="18" style="52" customWidth="1"/>
    <col min="15625" max="15872" width="6.875" style="52"/>
    <col min="15873" max="15873" width="17.125" style="52" customWidth="1"/>
    <col min="15874" max="15874" width="34.875" style="52" customWidth="1"/>
    <col min="15875" max="15880" width="18" style="52" customWidth="1"/>
    <col min="15881" max="16128" width="6.875" style="52"/>
    <col min="16129" max="16129" width="17.125" style="52" customWidth="1"/>
    <col min="16130" max="16130" width="34.875" style="52" customWidth="1"/>
    <col min="16131" max="16136" width="18" style="52" customWidth="1"/>
    <col min="16137" max="16384" width="6.875" style="52"/>
  </cols>
  <sheetData>
    <row r="1" ht="20.1" customHeight="1" spans="1:2">
      <c r="A1" s="53" t="s">
        <v>2872</v>
      </c>
      <c r="B1" s="54"/>
    </row>
    <row r="2" ht="44.25" customHeight="1" spans="1:8">
      <c r="A2" s="55" t="s">
        <v>2873</v>
      </c>
      <c r="B2" s="55"/>
      <c r="C2" s="55"/>
      <c r="D2" s="55"/>
      <c r="E2" s="55"/>
      <c r="F2" s="55"/>
      <c r="G2" s="55"/>
      <c r="H2" s="55"/>
    </row>
    <row r="3" ht="20.1" customHeight="1" spans="1:8">
      <c r="A3" s="56"/>
      <c r="B3" s="57"/>
      <c r="C3" s="58"/>
      <c r="D3" s="58"/>
      <c r="E3" s="58"/>
      <c r="F3" s="58"/>
      <c r="G3" s="58"/>
      <c r="H3" s="59"/>
    </row>
    <row r="4" ht="25.5" customHeight="1" spans="1:8">
      <c r="A4" s="60"/>
      <c r="B4" s="61"/>
      <c r="C4" s="60"/>
      <c r="D4" s="60"/>
      <c r="E4" s="60"/>
      <c r="F4" s="60"/>
      <c r="G4" s="60"/>
      <c r="H4" s="62" t="s">
        <v>313</v>
      </c>
    </row>
    <row r="5" ht="29.25" customHeight="1" spans="1:8">
      <c r="A5" s="48" t="s">
        <v>364</v>
      </c>
      <c r="B5" s="48" t="s">
        <v>365</v>
      </c>
      <c r="C5" s="48" t="s">
        <v>318</v>
      </c>
      <c r="D5" s="63" t="s">
        <v>367</v>
      </c>
      <c r="E5" s="48" t="s">
        <v>368</v>
      </c>
      <c r="F5" s="48" t="s">
        <v>2874</v>
      </c>
      <c r="G5" s="48" t="s">
        <v>2875</v>
      </c>
      <c r="H5" s="48" t="s">
        <v>2876</v>
      </c>
    </row>
    <row r="6" s="28" customFormat="1" ht="20.1" customHeight="1" spans="1:8">
      <c r="A6" s="64"/>
      <c r="B6" s="65" t="s">
        <v>318</v>
      </c>
      <c r="C6" s="66">
        <v>1227.14</v>
      </c>
      <c r="D6" s="66">
        <v>719.14</v>
      </c>
      <c r="E6" s="66">
        <v>508</v>
      </c>
      <c r="F6" s="66">
        <v>0</v>
      </c>
      <c r="G6" s="66">
        <v>0</v>
      </c>
      <c r="H6" s="66">
        <v>0</v>
      </c>
    </row>
    <row r="7" s="28" customFormat="1" ht="18.95" customHeight="1" spans="1:8">
      <c r="A7" s="67" t="s">
        <v>1283</v>
      </c>
      <c r="B7" s="68" t="s">
        <v>1284</v>
      </c>
      <c r="C7" s="69">
        <v>81.19</v>
      </c>
      <c r="D7" s="69">
        <v>81.19</v>
      </c>
      <c r="E7" s="69">
        <v>0</v>
      </c>
      <c r="F7" s="69">
        <v>0</v>
      </c>
      <c r="G7" s="69">
        <v>0</v>
      </c>
      <c r="H7" s="69">
        <v>0</v>
      </c>
    </row>
    <row r="8" s="28" customFormat="1" ht="18.95" customHeight="1" spans="1:8">
      <c r="A8" s="67" t="s">
        <v>1335</v>
      </c>
      <c r="B8" s="68" t="s">
        <v>1336</v>
      </c>
      <c r="C8" s="69">
        <v>81.19</v>
      </c>
      <c r="D8" s="69">
        <v>81.19</v>
      </c>
      <c r="E8" s="69">
        <v>0</v>
      </c>
      <c r="F8" s="69">
        <v>0</v>
      </c>
      <c r="G8" s="69">
        <v>0</v>
      </c>
      <c r="H8" s="69">
        <v>0</v>
      </c>
    </row>
    <row r="9" s="28" customFormat="1" ht="18.95" customHeight="1" spans="1:8">
      <c r="A9" s="67" t="s">
        <v>1337</v>
      </c>
      <c r="B9" s="70" t="s">
        <v>1338</v>
      </c>
      <c r="C9" s="71">
        <v>0</v>
      </c>
      <c r="D9" s="69">
        <v>0</v>
      </c>
      <c r="E9" s="69">
        <v>0</v>
      </c>
      <c r="F9" s="69">
        <v>0</v>
      </c>
      <c r="G9" s="69"/>
      <c r="H9" s="69"/>
    </row>
    <row r="10" s="28" customFormat="1" ht="18.95" customHeight="1" spans="1:8">
      <c r="A10" s="67" t="s">
        <v>1339</v>
      </c>
      <c r="B10" s="70" t="s">
        <v>1340</v>
      </c>
      <c r="C10" s="71">
        <v>0</v>
      </c>
      <c r="D10" s="69">
        <v>0</v>
      </c>
      <c r="E10" s="69">
        <v>0</v>
      </c>
      <c r="F10" s="69">
        <v>0</v>
      </c>
      <c r="G10" s="69"/>
      <c r="H10" s="69"/>
    </row>
    <row r="11" s="28" customFormat="1" ht="18.95" customHeight="1" spans="1:8">
      <c r="A11" s="67" t="s">
        <v>1343</v>
      </c>
      <c r="B11" s="70" t="s">
        <v>1344</v>
      </c>
      <c r="C11" s="71">
        <v>42.12</v>
      </c>
      <c r="D11" s="69">
        <v>42.12</v>
      </c>
      <c r="E11" s="69">
        <v>0</v>
      </c>
      <c r="F11" s="69">
        <v>0</v>
      </c>
      <c r="G11" s="69"/>
      <c r="H11" s="69"/>
    </row>
    <row r="12" s="28" customFormat="1" ht="18.95" customHeight="1" spans="1:8">
      <c r="A12" s="67" t="s">
        <v>1345</v>
      </c>
      <c r="B12" s="70" t="s">
        <v>1346</v>
      </c>
      <c r="C12" s="71">
        <v>21.06</v>
      </c>
      <c r="D12" s="69">
        <v>21.06</v>
      </c>
      <c r="E12" s="69">
        <v>0</v>
      </c>
      <c r="F12" s="69">
        <v>0</v>
      </c>
      <c r="G12" s="69"/>
      <c r="H12" s="69"/>
    </row>
    <row r="13" s="28" customFormat="1" ht="18.95" customHeight="1" spans="1:8">
      <c r="A13" s="67" t="s">
        <v>1351</v>
      </c>
      <c r="B13" s="70" t="s">
        <v>1352</v>
      </c>
      <c r="C13" s="71">
        <v>18</v>
      </c>
      <c r="D13" s="69">
        <v>18</v>
      </c>
      <c r="E13" s="69">
        <v>0</v>
      </c>
      <c r="F13" s="69">
        <v>0</v>
      </c>
      <c r="G13" s="69"/>
      <c r="H13" s="69"/>
    </row>
    <row r="14" s="28" customFormat="1" ht="18.95" customHeight="1" spans="1:8">
      <c r="A14" s="67" t="s">
        <v>1517</v>
      </c>
      <c r="B14" s="68" t="s">
        <v>1518</v>
      </c>
      <c r="C14" s="69">
        <v>1114.36</v>
      </c>
      <c r="D14" s="69">
        <v>606.36</v>
      </c>
      <c r="E14" s="69">
        <v>508</v>
      </c>
      <c r="F14" s="69">
        <v>0</v>
      </c>
      <c r="G14" s="69">
        <v>0</v>
      </c>
      <c r="H14" s="69">
        <v>0</v>
      </c>
    </row>
    <row r="15" s="28" customFormat="1" ht="18.95" customHeight="1" spans="1:8">
      <c r="A15" s="67" t="s">
        <v>1519</v>
      </c>
      <c r="B15" s="68" t="s">
        <v>1520</v>
      </c>
      <c r="C15" s="69">
        <v>0</v>
      </c>
      <c r="D15" s="69">
        <v>0</v>
      </c>
      <c r="E15" s="69">
        <v>0</v>
      </c>
      <c r="F15" s="69">
        <v>0</v>
      </c>
      <c r="G15" s="69">
        <v>0</v>
      </c>
      <c r="H15" s="69">
        <v>0</v>
      </c>
    </row>
    <row r="16" s="28" customFormat="1" ht="18.95" customHeight="1" spans="1:8">
      <c r="A16" s="67" t="s">
        <v>1521</v>
      </c>
      <c r="B16" s="70" t="s">
        <v>375</v>
      </c>
      <c r="C16" s="71">
        <v>0</v>
      </c>
      <c r="D16" s="69">
        <v>0</v>
      </c>
      <c r="E16" s="69">
        <v>0</v>
      </c>
      <c r="F16" s="69">
        <v>0</v>
      </c>
      <c r="G16" s="69"/>
      <c r="H16" s="69"/>
    </row>
    <row r="17" s="28" customFormat="1" ht="18.95" customHeight="1" spans="1:8">
      <c r="A17" s="67" t="s">
        <v>1524</v>
      </c>
      <c r="B17" s="70" t="s">
        <v>1525</v>
      </c>
      <c r="C17" s="71">
        <v>0</v>
      </c>
      <c r="D17" s="69">
        <v>0</v>
      </c>
      <c r="E17" s="69">
        <v>0</v>
      </c>
      <c r="F17" s="69">
        <v>0</v>
      </c>
      <c r="G17" s="69"/>
      <c r="H17" s="69"/>
    </row>
    <row r="18" s="28" customFormat="1" ht="18.95" customHeight="1" spans="1:8">
      <c r="A18" s="67" t="s">
        <v>1526</v>
      </c>
      <c r="B18" s="68" t="s">
        <v>1527</v>
      </c>
      <c r="C18" s="69">
        <v>0</v>
      </c>
      <c r="D18" s="69">
        <v>0</v>
      </c>
      <c r="E18" s="69">
        <v>0</v>
      </c>
      <c r="F18" s="69">
        <v>0</v>
      </c>
      <c r="G18" s="69">
        <v>0</v>
      </c>
      <c r="H18" s="69">
        <v>0</v>
      </c>
    </row>
    <row r="19" s="28" customFormat="1" ht="18.95" customHeight="1" spans="1:8">
      <c r="A19" s="67" t="s">
        <v>1528</v>
      </c>
      <c r="B19" s="70" t="s">
        <v>1529</v>
      </c>
      <c r="C19" s="71">
        <v>0</v>
      </c>
      <c r="D19" s="69">
        <v>0</v>
      </c>
      <c r="E19" s="69">
        <v>0</v>
      </c>
      <c r="F19" s="69">
        <v>0</v>
      </c>
      <c r="G19" s="69"/>
      <c r="H19" s="69"/>
    </row>
    <row r="20" s="28" customFormat="1" ht="18.95" customHeight="1" spans="1:8">
      <c r="A20" s="67" t="s">
        <v>1530</v>
      </c>
      <c r="B20" s="70" t="s">
        <v>1531</v>
      </c>
      <c r="C20" s="71">
        <v>0</v>
      </c>
      <c r="D20" s="69">
        <v>0</v>
      </c>
      <c r="E20" s="69">
        <v>0</v>
      </c>
      <c r="F20" s="69">
        <v>0</v>
      </c>
      <c r="G20" s="69"/>
      <c r="H20" s="69"/>
    </row>
    <row r="21" s="28" customFormat="1" ht="18.95" customHeight="1" spans="1:8">
      <c r="A21" s="67" t="s">
        <v>1554</v>
      </c>
      <c r="B21" s="68" t="s">
        <v>1555</v>
      </c>
      <c r="C21" s="69">
        <v>1079.84</v>
      </c>
      <c r="D21" s="69">
        <v>571.84</v>
      </c>
      <c r="E21" s="69">
        <v>508</v>
      </c>
      <c r="F21" s="69">
        <v>0</v>
      </c>
      <c r="G21" s="69">
        <v>0</v>
      </c>
      <c r="H21" s="69">
        <v>0</v>
      </c>
    </row>
    <row r="22" s="28" customFormat="1" ht="18.95" customHeight="1" spans="1:8">
      <c r="A22" s="67" t="s">
        <v>1556</v>
      </c>
      <c r="B22" s="70" t="s">
        <v>1557</v>
      </c>
      <c r="C22" s="71">
        <v>0</v>
      </c>
      <c r="D22" s="69">
        <v>0</v>
      </c>
      <c r="E22" s="69">
        <v>0</v>
      </c>
      <c r="F22" s="69">
        <v>0</v>
      </c>
      <c r="G22" s="69"/>
      <c r="H22" s="69"/>
    </row>
    <row r="23" s="28" customFormat="1" ht="18.95" customHeight="1" spans="1:8">
      <c r="A23" s="67" t="s">
        <v>1558</v>
      </c>
      <c r="B23" s="70" t="s">
        <v>1559</v>
      </c>
      <c r="C23" s="71">
        <v>1044.84</v>
      </c>
      <c r="D23" s="69">
        <v>571.84</v>
      </c>
      <c r="E23" s="69">
        <v>473</v>
      </c>
      <c r="F23" s="69">
        <v>0</v>
      </c>
      <c r="G23" s="69"/>
      <c r="H23" s="69"/>
    </row>
    <row r="24" s="28" customFormat="1" ht="18.95" customHeight="1" spans="1:8">
      <c r="A24" s="67" t="s">
        <v>1560</v>
      </c>
      <c r="B24" s="70" t="s">
        <v>1561</v>
      </c>
      <c r="C24" s="71">
        <v>35</v>
      </c>
      <c r="D24" s="69">
        <v>0</v>
      </c>
      <c r="E24" s="69">
        <v>35</v>
      </c>
      <c r="F24" s="69">
        <v>0</v>
      </c>
      <c r="G24" s="69"/>
      <c r="H24" s="69"/>
    </row>
    <row r="25" s="28" customFormat="1" ht="18.95" customHeight="1" spans="1:8">
      <c r="A25" s="67" t="s">
        <v>1562</v>
      </c>
      <c r="B25" s="68" t="s">
        <v>1563</v>
      </c>
      <c r="C25" s="69">
        <v>0</v>
      </c>
      <c r="D25" s="69">
        <v>0</v>
      </c>
      <c r="E25" s="69">
        <v>0</v>
      </c>
      <c r="F25" s="69">
        <v>0</v>
      </c>
      <c r="G25" s="69">
        <v>0</v>
      </c>
      <c r="H25" s="69">
        <v>0</v>
      </c>
    </row>
    <row r="26" s="28" customFormat="1" ht="18.95" customHeight="1" spans="1:8">
      <c r="A26" s="67" t="s">
        <v>1564</v>
      </c>
      <c r="B26" s="70" t="s">
        <v>1565</v>
      </c>
      <c r="C26" s="71">
        <v>0</v>
      </c>
      <c r="D26" s="69">
        <v>0</v>
      </c>
      <c r="E26" s="69">
        <v>0</v>
      </c>
      <c r="F26" s="69">
        <v>0</v>
      </c>
      <c r="G26" s="69"/>
      <c r="H26" s="69"/>
    </row>
    <row r="27" s="28" customFormat="1" ht="18.95" customHeight="1" spans="1:8">
      <c r="A27" s="67" t="s">
        <v>1566</v>
      </c>
      <c r="B27" s="70" t="s">
        <v>1567</v>
      </c>
      <c r="C27" s="71">
        <v>0</v>
      </c>
      <c r="D27" s="69">
        <v>0</v>
      </c>
      <c r="E27" s="69">
        <v>0</v>
      </c>
      <c r="F27" s="69">
        <v>0</v>
      </c>
      <c r="G27" s="69"/>
      <c r="H27" s="69"/>
    </row>
    <row r="28" s="28" customFormat="1" ht="18.95" customHeight="1" spans="1:8">
      <c r="A28" s="67" t="s">
        <v>1568</v>
      </c>
      <c r="B28" s="70" t="s">
        <v>1569</v>
      </c>
      <c r="C28" s="71">
        <v>0</v>
      </c>
      <c r="D28" s="69">
        <v>0</v>
      </c>
      <c r="E28" s="69">
        <v>0</v>
      </c>
      <c r="F28" s="69">
        <v>0</v>
      </c>
      <c r="G28" s="69"/>
      <c r="H28" s="69"/>
    </row>
    <row r="29" s="28" customFormat="1" ht="18.95" customHeight="1" spans="1:8">
      <c r="A29" s="67" t="s">
        <v>1574</v>
      </c>
      <c r="B29" s="70" t="s">
        <v>1575</v>
      </c>
      <c r="C29" s="71">
        <v>0</v>
      </c>
      <c r="D29" s="69">
        <v>0</v>
      </c>
      <c r="E29" s="69">
        <v>0</v>
      </c>
      <c r="F29" s="69">
        <v>0</v>
      </c>
      <c r="G29" s="69"/>
      <c r="H29" s="69"/>
    </row>
    <row r="30" s="28" customFormat="1" ht="18.95" customHeight="1" spans="1:8">
      <c r="A30" s="67" t="s">
        <v>1578</v>
      </c>
      <c r="B30" s="70" t="s">
        <v>1579</v>
      </c>
      <c r="C30" s="71">
        <v>0</v>
      </c>
      <c r="D30" s="69">
        <v>0</v>
      </c>
      <c r="E30" s="69">
        <v>0</v>
      </c>
      <c r="F30" s="69">
        <v>0</v>
      </c>
      <c r="G30" s="69"/>
      <c r="H30" s="69"/>
    </row>
    <row r="31" s="28" customFormat="1" ht="18.95" customHeight="1" spans="1:8">
      <c r="A31" s="67" t="s">
        <v>1580</v>
      </c>
      <c r="B31" s="70" t="s">
        <v>1581</v>
      </c>
      <c r="C31" s="71">
        <v>0</v>
      </c>
      <c r="D31" s="69">
        <v>0</v>
      </c>
      <c r="E31" s="69">
        <v>0</v>
      </c>
      <c r="F31" s="69">
        <v>0</v>
      </c>
      <c r="G31" s="69"/>
      <c r="H31" s="69"/>
    </row>
    <row r="32" s="28" customFormat="1" ht="18.95" customHeight="1" spans="1:8">
      <c r="A32" s="67" t="s">
        <v>1582</v>
      </c>
      <c r="B32" s="70" t="s">
        <v>1583</v>
      </c>
      <c r="C32" s="71">
        <v>0</v>
      </c>
      <c r="D32" s="69">
        <v>0</v>
      </c>
      <c r="E32" s="69">
        <v>0</v>
      </c>
      <c r="F32" s="69">
        <v>0</v>
      </c>
      <c r="G32" s="69"/>
      <c r="H32" s="69"/>
    </row>
    <row r="33" s="28" customFormat="1" ht="18.95" customHeight="1" spans="1:8">
      <c r="A33" s="67" t="s">
        <v>1584</v>
      </c>
      <c r="B33" s="70" t="s">
        <v>1585</v>
      </c>
      <c r="C33" s="71">
        <v>0</v>
      </c>
      <c r="D33" s="69">
        <v>0</v>
      </c>
      <c r="E33" s="69">
        <v>0</v>
      </c>
      <c r="F33" s="69">
        <v>0</v>
      </c>
      <c r="G33" s="69"/>
      <c r="H33" s="69"/>
    </row>
    <row r="34" s="28" customFormat="1" ht="18.95" customHeight="1" spans="1:8">
      <c r="A34" s="67" t="s">
        <v>1586</v>
      </c>
      <c r="B34" s="68" t="s">
        <v>1587</v>
      </c>
      <c r="C34" s="69">
        <v>0</v>
      </c>
      <c r="D34" s="69">
        <v>0</v>
      </c>
      <c r="E34" s="69">
        <v>0</v>
      </c>
      <c r="F34" s="69">
        <v>0</v>
      </c>
      <c r="G34" s="69">
        <v>0</v>
      </c>
      <c r="H34" s="69">
        <v>0</v>
      </c>
    </row>
    <row r="35" s="28" customFormat="1" ht="18.95" customHeight="1" spans="1:8">
      <c r="A35" s="67" t="s">
        <v>1588</v>
      </c>
      <c r="B35" s="70" t="s">
        <v>1589</v>
      </c>
      <c r="C35" s="71">
        <v>0</v>
      </c>
      <c r="D35" s="69">
        <v>0</v>
      </c>
      <c r="E35" s="69">
        <v>0</v>
      </c>
      <c r="F35" s="69">
        <v>0</v>
      </c>
      <c r="G35" s="69"/>
      <c r="H35" s="69"/>
    </row>
    <row r="36" s="28" customFormat="1" ht="18.95" customHeight="1" spans="1:8">
      <c r="A36" s="67" t="s">
        <v>1592</v>
      </c>
      <c r="B36" s="68" t="s">
        <v>1593</v>
      </c>
      <c r="C36" s="69">
        <v>0</v>
      </c>
      <c r="D36" s="69">
        <v>0</v>
      </c>
      <c r="E36" s="69">
        <v>0</v>
      </c>
      <c r="F36" s="69">
        <v>0</v>
      </c>
      <c r="G36" s="69">
        <v>0</v>
      </c>
      <c r="H36" s="69">
        <v>0</v>
      </c>
    </row>
    <row r="37" s="28" customFormat="1" ht="18.95" customHeight="1" spans="1:8">
      <c r="A37" s="67" t="s">
        <v>1594</v>
      </c>
      <c r="B37" s="70" t="s">
        <v>1595</v>
      </c>
      <c r="C37" s="71">
        <v>0</v>
      </c>
      <c r="D37" s="69">
        <v>0</v>
      </c>
      <c r="E37" s="69">
        <v>0</v>
      </c>
      <c r="F37" s="69">
        <v>0</v>
      </c>
      <c r="G37" s="69"/>
      <c r="H37" s="69"/>
    </row>
    <row r="38" s="28" customFormat="1" ht="18.95" customHeight="1" spans="1:8">
      <c r="A38" s="67" t="s">
        <v>1596</v>
      </c>
      <c r="B38" s="70" t="s">
        <v>1597</v>
      </c>
      <c r="C38" s="71">
        <v>0</v>
      </c>
      <c r="D38" s="69">
        <v>0</v>
      </c>
      <c r="E38" s="69">
        <v>0</v>
      </c>
      <c r="F38" s="69">
        <v>0</v>
      </c>
      <c r="G38" s="69"/>
      <c r="H38" s="69"/>
    </row>
    <row r="39" s="28" customFormat="1" ht="18.95" customHeight="1" spans="1:8">
      <c r="A39" s="67" t="s">
        <v>1598</v>
      </c>
      <c r="B39" s="70" t="s">
        <v>1599</v>
      </c>
      <c r="C39" s="71">
        <v>0</v>
      </c>
      <c r="D39" s="69">
        <v>0</v>
      </c>
      <c r="E39" s="69">
        <v>0</v>
      </c>
      <c r="F39" s="69">
        <v>0</v>
      </c>
      <c r="G39" s="69"/>
      <c r="H39" s="69"/>
    </row>
    <row r="40" s="28" customFormat="1" ht="18.95" customHeight="1" spans="1:8">
      <c r="A40" s="67" t="s">
        <v>1600</v>
      </c>
      <c r="B40" s="68" t="s">
        <v>1601</v>
      </c>
      <c r="C40" s="69">
        <v>34.53</v>
      </c>
      <c r="D40" s="69">
        <v>34.53</v>
      </c>
      <c r="E40" s="69">
        <v>0</v>
      </c>
      <c r="F40" s="69">
        <v>0</v>
      </c>
      <c r="G40" s="69">
        <v>0</v>
      </c>
      <c r="H40" s="69">
        <v>0</v>
      </c>
    </row>
    <row r="41" s="28" customFormat="1" ht="18.95" customHeight="1" spans="1:8">
      <c r="A41" s="67" t="s">
        <v>1602</v>
      </c>
      <c r="B41" s="70" t="s">
        <v>1603</v>
      </c>
      <c r="C41" s="71">
        <v>0</v>
      </c>
      <c r="D41" s="69">
        <v>0</v>
      </c>
      <c r="E41" s="69">
        <v>0</v>
      </c>
      <c r="F41" s="69">
        <v>0</v>
      </c>
      <c r="G41" s="69"/>
      <c r="H41" s="69"/>
    </row>
    <row r="42" s="28" customFormat="1" ht="18.95" customHeight="1" spans="1:8">
      <c r="A42" s="67" t="s">
        <v>1604</v>
      </c>
      <c r="B42" s="70" t="s">
        <v>1605</v>
      </c>
      <c r="C42" s="71">
        <v>34.53</v>
      </c>
      <c r="D42" s="69">
        <v>34.53</v>
      </c>
      <c r="E42" s="69">
        <v>0</v>
      </c>
      <c r="F42" s="69">
        <v>0</v>
      </c>
      <c r="G42" s="69"/>
      <c r="H42" s="69"/>
    </row>
    <row r="43" s="28" customFormat="1" ht="18.95" customHeight="1" spans="1:8">
      <c r="A43" s="67" t="s">
        <v>1610</v>
      </c>
      <c r="B43" s="68" t="s">
        <v>1611</v>
      </c>
      <c r="C43" s="69">
        <v>0</v>
      </c>
      <c r="D43" s="69">
        <v>0</v>
      </c>
      <c r="E43" s="69">
        <v>0</v>
      </c>
      <c r="F43" s="69">
        <v>0</v>
      </c>
      <c r="G43" s="69">
        <v>0</v>
      </c>
      <c r="H43" s="69">
        <v>0</v>
      </c>
    </row>
    <row r="44" s="28" customFormat="1" ht="18.95" customHeight="1" spans="1:8">
      <c r="A44" s="67" t="s">
        <v>1614</v>
      </c>
      <c r="B44" s="70" t="s">
        <v>1615</v>
      </c>
      <c r="C44" s="71">
        <v>0</v>
      </c>
      <c r="D44" s="69">
        <v>0</v>
      </c>
      <c r="E44" s="69">
        <v>0</v>
      </c>
      <c r="F44" s="69">
        <v>0</v>
      </c>
      <c r="G44" s="69"/>
      <c r="H44" s="69"/>
    </row>
    <row r="45" s="28" customFormat="1" ht="18.95" customHeight="1" spans="1:8">
      <c r="A45" s="67" t="s">
        <v>1653</v>
      </c>
      <c r="B45" s="68" t="s">
        <v>1654</v>
      </c>
      <c r="C45" s="69">
        <v>0</v>
      </c>
      <c r="D45" s="69">
        <v>0</v>
      </c>
      <c r="E45" s="69">
        <v>0</v>
      </c>
      <c r="F45" s="69">
        <v>0</v>
      </c>
      <c r="G45" s="69">
        <v>0</v>
      </c>
      <c r="H45" s="69">
        <v>0</v>
      </c>
    </row>
    <row r="46" s="28" customFormat="1" ht="18.95" customHeight="1" spans="1:8">
      <c r="A46" s="67" t="s">
        <v>1680</v>
      </c>
      <c r="B46" s="68" t="s">
        <v>1681</v>
      </c>
      <c r="C46" s="69">
        <v>0</v>
      </c>
      <c r="D46" s="69">
        <v>0</v>
      </c>
      <c r="E46" s="69">
        <v>0</v>
      </c>
      <c r="F46" s="69">
        <v>0</v>
      </c>
      <c r="G46" s="69">
        <v>0</v>
      </c>
      <c r="H46" s="69">
        <v>0</v>
      </c>
    </row>
    <row r="47" s="28" customFormat="1" ht="18.95" customHeight="1" spans="1:8">
      <c r="A47" s="67" t="s">
        <v>1688</v>
      </c>
      <c r="B47" s="70" t="s">
        <v>1689</v>
      </c>
      <c r="C47" s="71">
        <v>0</v>
      </c>
      <c r="D47" s="69">
        <v>0</v>
      </c>
      <c r="E47" s="69">
        <v>0</v>
      </c>
      <c r="F47" s="69">
        <v>0</v>
      </c>
      <c r="G47" s="69"/>
      <c r="H47" s="69"/>
    </row>
    <row r="48" s="28" customFormat="1" ht="18.95" customHeight="1" spans="1:8">
      <c r="A48" s="67" t="s">
        <v>2469</v>
      </c>
      <c r="B48" s="68" t="s">
        <v>2470</v>
      </c>
      <c r="C48" s="71">
        <v>31.59</v>
      </c>
      <c r="D48" s="71">
        <v>31.59</v>
      </c>
      <c r="E48" s="69">
        <v>0</v>
      </c>
      <c r="F48" s="69">
        <v>0</v>
      </c>
      <c r="G48" s="69">
        <v>0</v>
      </c>
      <c r="H48" s="69">
        <v>0</v>
      </c>
    </row>
    <row r="49" s="28" customFormat="1" ht="18.95" customHeight="1" spans="1:8">
      <c r="A49" s="67" t="s">
        <v>2493</v>
      </c>
      <c r="B49" s="68" t="s">
        <v>2494</v>
      </c>
      <c r="C49" s="71">
        <v>31.59</v>
      </c>
      <c r="D49" s="71">
        <v>31.59</v>
      </c>
      <c r="E49" s="69">
        <v>0</v>
      </c>
      <c r="F49" s="69">
        <v>0</v>
      </c>
      <c r="G49" s="69">
        <v>0</v>
      </c>
      <c r="H49" s="69">
        <v>0</v>
      </c>
    </row>
    <row r="50" s="28" customFormat="1" ht="18.95" customHeight="1" spans="1:8">
      <c r="A50" s="67" t="s">
        <v>2495</v>
      </c>
      <c r="B50" s="70" t="s">
        <v>2496</v>
      </c>
      <c r="C50" s="71">
        <v>31.59</v>
      </c>
      <c r="D50" s="71">
        <v>31.59</v>
      </c>
      <c r="E50" s="69">
        <v>0</v>
      </c>
      <c r="F50" s="69">
        <v>0</v>
      </c>
      <c r="G50" s="69"/>
      <c r="H50" s="69"/>
    </row>
    <row r="51" s="28" customFormat="1" ht="18.95" customHeight="1" spans="1:8">
      <c r="A51" s="67" t="s">
        <v>2698</v>
      </c>
      <c r="B51" s="68" t="s">
        <v>2699</v>
      </c>
      <c r="C51" s="69">
        <v>0</v>
      </c>
      <c r="D51" s="69">
        <v>0</v>
      </c>
      <c r="E51" s="69">
        <v>0</v>
      </c>
      <c r="F51" s="69">
        <v>0</v>
      </c>
      <c r="G51" s="69">
        <v>0</v>
      </c>
      <c r="H51" s="69">
        <v>0</v>
      </c>
    </row>
    <row r="52" s="28" customFormat="1" ht="18.95" customHeight="1" spans="1:8">
      <c r="A52" s="67" t="s">
        <v>2704</v>
      </c>
      <c r="B52" s="68" t="s">
        <v>2705</v>
      </c>
      <c r="C52" s="69">
        <v>0</v>
      </c>
      <c r="D52" s="69">
        <v>0</v>
      </c>
      <c r="E52" s="69">
        <v>0</v>
      </c>
      <c r="F52" s="69">
        <v>0</v>
      </c>
      <c r="G52" s="69">
        <v>0</v>
      </c>
      <c r="H52" s="69">
        <v>0</v>
      </c>
    </row>
    <row r="53" s="28" customFormat="1" ht="18.95" customHeight="1" spans="1:8">
      <c r="A53" s="67" t="s">
        <v>2710</v>
      </c>
      <c r="B53" s="70" t="s">
        <v>2711</v>
      </c>
      <c r="C53" s="71">
        <v>0</v>
      </c>
      <c r="D53" s="69">
        <v>0</v>
      </c>
      <c r="E53" s="69">
        <v>0</v>
      </c>
      <c r="F53" s="69">
        <v>0</v>
      </c>
      <c r="G53" s="69"/>
      <c r="H53" s="69"/>
    </row>
    <row r="54" s="28" customFormat="1" ht="18.95" customHeight="1" spans="1:8">
      <c r="A54" s="72"/>
      <c r="B54" s="68" t="s">
        <v>2866</v>
      </c>
      <c r="C54" s="69">
        <v>0</v>
      </c>
      <c r="D54" s="69">
        <v>0</v>
      </c>
      <c r="E54" s="69">
        <v>0</v>
      </c>
      <c r="F54" s="69">
        <v>0</v>
      </c>
      <c r="G54" s="69">
        <v>0</v>
      </c>
      <c r="H54" s="69">
        <v>0</v>
      </c>
    </row>
    <row r="55" s="28" customFormat="1" ht="18.95" customHeight="1" spans="1:8">
      <c r="A55" s="67" t="s">
        <v>2850</v>
      </c>
      <c r="B55" s="68" t="s">
        <v>2867</v>
      </c>
      <c r="C55" s="69">
        <v>0</v>
      </c>
      <c r="D55" s="69">
        <v>0</v>
      </c>
      <c r="E55" s="69">
        <v>0</v>
      </c>
      <c r="F55" s="69">
        <v>0</v>
      </c>
      <c r="G55" s="69">
        <v>0</v>
      </c>
      <c r="H55" s="69">
        <v>0</v>
      </c>
    </row>
    <row r="56" s="28" customFormat="1" ht="18.95" customHeight="1" spans="1:8">
      <c r="A56" s="67" t="s">
        <v>2868</v>
      </c>
      <c r="B56" s="68" t="s">
        <v>2869</v>
      </c>
      <c r="C56" s="69">
        <v>0</v>
      </c>
      <c r="D56" s="69">
        <v>0</v>
      </c>
      <c r="E56" s="69">
        <v>0</v>
      </c>
      <c r="F56" s="69">
        <v>0</v>
      </c>
      <c r="G56" s="69">
        <v>0</v>
      </c>
      <c r="H56" s="69">
        <v>0</v>
      </c>
    </row>
    <row r="57" s="28" customFormat="1" ht="18.95" customHeight="1" spans="1:8">
      <c r="A57" s="67" t="s">
        <v>2870</v>
      </c>
      <c r="B57" s="70" t="s">
        <v>2871</v>
      </c>
      <c r="C57" s="71">
        <v>0</v>
      </c>
      <c r="D57" s="69">
        <v>0</v>
      </c>
      <c r="E57" s="69">
        <v>0</v>
      </c>
      <c r="F57" s="69">
        <v>0</v>
      </c>
      <c r="G57" s="69"/>
      <c r="H57" s="69"/>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cp:lastModifiedBy>
  <dcterms:created xsi:type="dcterms:W3CDTF">2015-06-05T18:19:00Z</dcterms:created>
  <dcterms:modified xsi:type="dcterms:W3CDTF">2022-03-11T02:45:33Z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12B65D39F5204F4E938536D9EFEFEA8F</vt:lpwstr>
  </property>
</Properties>
</file>