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1" sheetId="3" r:id="rId1"/>
    <sheet name="附件2" sheetId="2" r:id="rId2"/>
  </sheets>
  <definedNames>
    <definedName name="_xlnm._FilterDatabase" localSheetId="0" hidden="1">附件1!$A$4:$H$18</definedName>
    <definedName name="_xlnm._FilterDatabase" localSheetId="1" hidden="1">附件2!$A$4:$I$18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<sst xmlns="http://schemas.openxmlformats.org/spreadsheetml/2006/main" count="96" uniqueCount="67">
  <si>
    <r>
      <rPr>
        <sz val="14"/>
        <color theme="1"/>
        <rFont val="方正仿宋_GBK"/>
        <charset val="134"/>
      </rPr>
      <t>附件</t>
    </r>
    <r>
      <rPr>
        <sz val="14"/>
        <color theme="1"/>
        <rFont val="Times New Roman"/>
        <charset val="134"/>
      </rPr>
      <t>1</t>
    </r>
  </si>
  <si>
    <r>
      <rPr>
        <sz val="20"/>
        <rFont val="方正小标宋_GBK"/>
        <charset val="134"/>
      </rPr>
      <t>万盛经开区</t>
    </r>
    <r>
      <rPr>
        <sz val="20"/>
        <rFont val="Times New Roman"/>
        <charset val="134"/>
      </rPr>
      <t>2024</t>
    </r>
    <r>
      <rPr>
        <sz val="20"/>
        <rFont val="方正小标宋_GBK"/>
        <charset val="134"/>
      </rPr>
      <t>年各级财政衔接推进乡村振兴补助资金项目结余资金收回情况表</t>
    </r>
  </si>
  <si>
    <t>单位：元</t>
  </si>
  <si>
    <r>
      <rPr>
        <sz val="14"/>
        <rFont val="方正黑体_GBK"/>
        <charset val="134"/>
      </rPr>
      <t>序号</t>
    </r>
  </si>
  <si>
    <t>行业主管部门</t>
  </si>
  <si>
    <t>项目实施单位</t>
  </si>
  <si>
    <r>
      <rPr>
        <sz val="14"/>
        <rFont val="方正黑体_GBK"/>
        <charset val="134"/>
      </rPr>
      <t>资金来源</t>
    </r>
  </si>
  <si>
    <r>
      <rPr>
        <sz val="14"/>
        <rFont val="方正黑体_GBK"/>
        <charset val="134"/>
      </rPr>
      <t>项目名称</t>
    </r>
  </si>
  <si>
    <r>
      <rPr>
        <sz val="14"/>
        <rFont val="方正黑体_GBK"/>
        <charset val="134"/>
      </rPr>
      <t>结余额度</t>
    </r>
  </si>
  <si>
    <r>
      <rPr>
        <sz val="14"/>
        <rFont val="方正黑体_GBK"/>
        <charset val="134"/>
      </rPr>
      <t>结余原因</t>
    </r>
  </si>
  <si>
    <r>
      <rPr>
        <sz val="14"/>
        <rFont val="方正仿宋_GBK"/>
        <charset val="134"/>
      </rPr>
      <t>万盛经开区人社局</t>
    </r>
  </si>
  <si>
    <r>
      <rPr>
        <sz val="14"/>
        <color theme="1"/>
        <rFont val="方正仿宋_GBK"/>
        <charset val="134"/>
      </rPr>
      <t>渝财农〔</t>
    </r>
    <r>
      <rPr>
        <sz val="14"/>
        <color theme="1"/>
        <rFont val="Times New Roman"/>
        <charset val="134"/>
      </rPr>
      <t>2023</t>
    </r>
    <r>
      <rPr>
        <sz val="14"/>
        <color theme="1"/>
        <rFont val="方正仿宋_GBK"/>
        <charset val="134"/>
      </rPr>
      <t>〕</t>
    </r>
    <r>
      <rPr>
        <sz val="14"/>
        <color theme="1"/>
        <rFont val="Times New Roman"/>
        <charset val="134"/>
      </rPr>
      <t>151</t>
    </r>
    <r>
      <rPr>
        <sz val="14"/>
        <color theme="1"/>
        <rFont val="方正仿宋_GBK"/>
        <charset val="134"/>
      </rPr>
      <t>号</t>
    </r>
  </si>
  <si>
    <r>
      <rPr>
        <sz val="14"/>
        <color theme="1"/>
        <rFont val="方正仿宋_GBK"/>
        <charset val="134"/>
      </rPr>
      <t>万盛经开区</t>
    </r>
    <r>
      <rPr>
        <sz val="14"/>
        <color theme="1"/>
        <rFont val="Times New Roman"/>
        <charset val="134"/>
      </rPr>
      <t>2024</t>
    </r>
    <r>
      <rPr>
        <sz val="14"/>
        <color theme="1"/>
        <rFont val="方正仿宋_GBK"/>
        <charset val="134"/>
      </rPr>
      <t>年巴渝工匠乡村驿站</t>
    </r>
  </si>
  <si>
    <t>项目调整</t>
  </si>
  <si>
    <r>
      <rPr>
        <sz val="14"/>
        <rFont val="方正仿宋_GBK"/>
        <charset val="134"/>
      </rPr>
      <t>万盛经开区农林局</t>
    </r>
  </si>
  <si>
    <r>
      <rPr>
        <sz val="14"/>
        <rFont val="方正仿宋_GBK"/>
        <charset val="134"/>
      </rPr>
      <t>万盛经开区</t>
    </r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年农业品牌创建项目</t>
    </r>
  </si>
  <si>
    <r>
      <rPr>
        <sz val="14"/>
        <color theme="1"/>
        <rFont val="方正仿宋_GBK"/>
        <charset val="134"/>
      </rPr>
      <t>项目实施结余</t>
    </r>
  </si>
  <si>
    <t>小计</t>
  </si>
  <si>
    <r>
      <rPr>
        <sz val="14"/>
        <rFont val="方正仿宋_GBK"/>
        <charset val="134"/>
      </rPr>
      <t>万盛经开区水利局</t>
    </r>
  </si>
  <si>
    <r>
      <rPr>
        <sz val="14"/>
        <color theme="1"/>
        <rFont val="方正仿宋_GBK"/>
        <charset val="134"/>
      </rPr>
      <t>渝财农〔</t>
    </r>
    <r>
      <rPr>
        <sz val="14"/>
        <color theme="1"/>
        <rFont val="Times New Roman"/>
        <charset val="134"/>
      </rPr>
      <t>2023</t>
    </r>
    <r>
      <rPr>
        <sz val="14"/>
        <color theme="1"/>
        <rFont val="方正仿宋_GBK"/>
        <charset val="134"/>
      </rPr>
      <t>〕</t>
    </r>
    <r>
      <rPr>
        <sz val="14"/>
        <color theme="1"/>
        <rFont val="Times New Roman"/>
        <charset val="134"/>
      </rPr>
      <t>144</t>
    </r>
    <r>
      <rPr>
        <sz val="14"/>
        <color theme="1"/>
        <rFont val="方正仿宋_GBK"/>
        <charset val="134"/>
      </rPr>
      <t>号</t>
    </r>
  </si>
  <si>
    <r>
      <rPr>
        <sz val="14"/>
        <color theme="1"/>
        <rFont val="方正仿宋_GBK"/>
        <charset val="134"/>
      </rPr>
      <t>万盛经开区</t>
    </r>
    <r>
      <rPr>
        <sz val="14"/>
        <color theme="1"/>
        <rFont val="Times New Roman"/>
        <charset val="134"/>
      </rPr>
      <t>2024</t>
    </r>
    <r>
      <rPr>
        <sz val="14"/>
        <color theme="1"/>
        <rFont val="方正仿宋_GBK"/>
        <charset val="134"/>
      </rPr>
      <t>年老黑山片区管网改造工程</t>
    </r>
  </si>
  <si>
    <r>
      <rPr>
        <sz val="14"/>
        <color theme="1"/>
        <rFont val="Times New Roman"/>
        <charset val="134"/>
      </rPr>
      <t>2024</t>
    </r>
    <r>
      <rPr>
        <sz val="14"/>
        <color theme="1"/>
        <rFont val="方正仿宋_GBK"/>
        <charset val="134"/>
      </rPr>
      <t>年区级资金</t>
    </r>
  </si>
  <si>
    <r>
      <rPr>
        <sz val="14"/>
        <rFont val="方正仿宋_GBK"/>
        <charset val="134"/>
      </rPr>
      <t>万盛经开区</t>
    </r>
    <r>
      <rPr>
        <sz val="14"/>
        <rFont val="Times New Roman"/>
        <charset val="134"/>
      </rPr>
      <t>2023</t>
    </r>
    <r>
      <rPr>
        <sz val="14"/>
        <rFont val="方正仿宋_GBK"/>
        <charset val="134"/>
      </rPr>
      <t>年种粮大户补贴项目</t>
    </r>
  </si>
  <si>
    <r>
      <rPr>
        <sz val="14"/>
        <rFont val="方正仿宋_GBK"/>
        <charset val="134"/>
      </rPr>
      <t>万盛经开区乡村振兴局</t>
    </r>
  </si>
  <si>
    <r>
      <rPr>
        <sz val="14"/>
        <rFont val="方正仿宋_GBK"/>
        <charset val="134"/>
      </rPr>
      <t>万盛经开区衔接资金公益性岗位意外伤害保险</t>
    </r>
  </si>
  <si>
    <r>
      <rPr>
        <sz val="14"/>
        <rFont val="方正仿宋_GBK"/>
        <charset val="134"/>
      </rPr>
      <t>万盛经开区</t>
    </r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年政策性农业保险补贴</t>
    </r>
  </si>
  <si>
    <t>万盛经开区乡村振兴局</t>
  </si>
  <si>
    <r>
      <rPr>
        <sz val="14"/>
        <color theme="1"/>
        <rFont val="方正仿宋_GBK"/>
        <charset val="134"/>
      </rPr>
      <t>万东镇人民政府</t>
    </r>
  </si>
  <si>
    <r>
      <rPr>
        <sz val="14"/>
        <rFont val="方正仿宋_GBK"/>
        <charset val="134"/>
      </rPr>
      <t>渝财农〔</t>
    </r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〕</t>
    </r>
    <r>
      <rPr>
        <sz val="14"/>
        <rFont val="Times New Roman"/>
        <charset val="134"/>
      </rPr>
      <t>26</t>
    </r>
    <r>
      <rPr>
        <sz val="14"/>
        <rFont val="方正仿宋_GBK"/>
        <charset val="134"/>
      </rPr>
      <t>号</t>
    </r>
  </si>
  <si>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年万盛经开区万东镇榜上村村集体经济发展项目</t>
    </r>
  </si>
  <si>
    <t>万盛经开区扶贫办</t>
  </si>
  <si>
    <r>
      <rPr>
        <sz val="14"/>
        <rFont val="方正仿宋_GBK"/>
        <charset val="134"/>
      </rPr>
      <t>青年镇人民政府</t>
    </r>
  </si>
  <si>
    <r>
      <rPr>
        <sz val="14"/>
        <rFont val="Times New Roman"/>
        <charset val="134"/>
      </rPr>
      <t>2024</t>
    </r>
    <r>
      <rPr>
        <sz val="14"/>
        <color theme="1"/>
        <rFont val="方正仿宋_GBK"/>
        <charset val="134"/>
      </rPr>
      <t>年区级资金</t>
    </r>
  </si>
  <si>
    <r>
      <rPr>
        <sz val="14"/>
        <rFont val="方正仿宋_GBK"/>
        <charset val="134"/>
      </rPr>
      <t>青年镇</t>
    </r>
    <r>
      <rPr>
        <sz val="14"/>
        <rFont val="Times New Roman"/>
        <charset val="134"/>
      </rPr>
      <t>2019</t>
    </r>
    <r>
      <rPr>
        <sz val="14"/>
        <rFont val="方正仿宋_GBK"/>
        <charset val="134"/>
      </rPr>
      <t>年贫困村巩固提升补助项目</t>
    </r>
  </si>
  <si>
    <r>
      <rPr>
        <sz val="14"/>
        <color theme="1"/>
        <rFont val="方正仿宋_GBK"/>
        <charset val="134"/>
      </rPr>
      <t>入股分红到期</t>
    </r>
  </si>
  <si>
    <t>合计</t>
  </si>
  <si>
    <r>
      <rPr>
        <sz val="14"/>
        <color theme="1"/>
        <rFont val="方正仿宋_GBK"/>
        <charset val="134"/>
      </rPr>
      <t>附件</t>
    </r>
    <r>
      <rPr>
        <sz val="14"/>
        <color theme="1"/>
        <rFont val="Times New Roman"/>
        <charset val="134"/>
      </rPr>
      <t>2</t>
    </r>
  </si>
  <si>
    <r>
      <rPr>
        <sz val="20"/>
        <rFont val="方正小标宋_GBK"/>
        <charset val="134"/>
      </rPr>
      <t>万盛经开区</t>
    </r>
    <r>
      <rPr>
        <sz val="20"/>
        <rFont val="Times New Roman"/>
        <charset val="134"/>
      </rPr>
      <t>2024</t>
    </r>
    <r>
      <rPr>
        <sz val="20"/>
        <rFont val="方正小标宋_GBK"/>
        <charset val="134"/>
      </rPr>
      <t>年各级财政衔接推进乡村振兴补助资金项目结余资金分配情况表</t>
    </r>
  </si>
  <si>
    <r>
      <rPr>
        <sz val="14"/>
        <rFont val="方正黑体_GBK"/>
        <charset val="134"/>
      </rPr>
      <t>行业主管部门</t>
    </r>
  </si>
  <si>
    <r>
      <rPr>
        <sz val="14"/>
        <rFont val="方正黑体_GBK"/>
        <charset val="134"/>
      </rPr>
      <t>项目实施单位</t>
    </r>
  </si>
  <si>
    <r>
      <rPr>
        <sz val="14"/>
        <rFont val="方正黑体_GBK"/>
        <charset val="134"/>
      </rPr>
      <t>金额</t>
    </r>
  </si>
  <si>
    <r>
      <rPr>
        <sz val="14"/>
        <rFont val="方正黑体_GBK"/>
        <charset val="134"/>
      </rPr>
      <t>项目实施内容</t>
    </r>
  </si>
  <si>
    <r>
      <rPr>
        <sz val="14"/>
        <rFont val="方正黑体_GBK"/>
        <charset val="134"/>
      </rPr>
      <t>绩效目标</t>
    </r>
  </si>
  <si>
    <r>
      <rPr>
        <sz val="14"/>
        <rFont val="方正黑体_GBK"/>
        <charset val="134"/>
      </rPr>
      <t>备注</t>
    </r>
  </si>
  <si>
    <r>
      <rPr>
        <sz val="14"/>
        <rFont val="方正仿宋_GBK"/>
        <charset val="134"/>
      </rPr>
      <t>万盛经开区农业农村局</t>
    </r>
  </si>
  <si>
    <r>
      <t>万盛经开区</t>
    </r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年烘干中心配套项目</t>
    </r>
  </si>
  <si>
    <r>
      <rPr>
        <sz val="14"/>
        <rFont val="方正仿宋_GBK"/>
        <charset val="134"/>
      </rPr>
      <t>南桐镇人民政府</t>
    </r>
  </si>
  <si>
    <r>
      <rPr>
        <sz val="14"/>
        <rFont val="方正仿宋_GBK"/>
        <charset val="134"/>
      </rPr>
      <t>新建</t>
    </r>
    <r>
      <rPr>
        <sz val="14"/>
        <rFont val="Times New Roman"/>
        <charset val="134"/>
      </rPr>
      <t>50</t>
    </r>
    <r>
      <rPr>
        <sz val="14"/>
        <rFont val="方正仿宋_GBK"/>
        <charset val="134"/>
      </rPr>
      <t>吨储粮仓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座及进出粮仓运输辅助设施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套；建设除尘室隔断约</t>
    </r>
    <r>
      <rPr>
        <sz val="14"/>
        <rFont val="Times New Roman"/>
        <charset val="134"/>
      </rPr>
      <t>400</t>
    </r>
    <r>
      <rPr>
        <sz val="14"/>
        <rFont val="方正仿宋_GBK"/>
        <charset val="134"/>
      </rPr>
      <t>平方；新安装</t>
    </r>
    <r>
      <rPr>
        <sz val="14"/>
        <rFont val="Times New Roman"/>
        <charset val="134"/>
      </rPr>
      <t>160KVA</t>
    </r>
    <r>
      <rPr>
        <sz val="14"/>
        <rFont val="方正仿宋_GBK"/>
        <charset val="134"/>
      </rPr>
      <t>变压器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台及电缆线等辅助设施；完善场地内基础设施建设。</t>
    </r>
  </si>
  <si>
    <r>
      <rPr>
        <sz val="14"/>
        <rFont val="方正仿宋_GBK"/>
        <charset val="134"/>
      </rPr>
      <t>项目建设进一步完善烘干中心设备设施和场地基础设施，补齐前期建设中存在的短板。项目建设完成后烘干中心可实现年产值</t>
    </r>
    <r>
      <rPr>
        <sz val="14"/>
        <rFont val="Times New Roman"/>
        <charset val="134"/>
      </rPr>
      <t>100</t>
    </r>
    <r>
      <rPr>
        <sz val="14"/>
        <rFont val="方正仿宋_GBK"/>
        <charset val="134"/>
      </rPr>
      <t>万元。增加村集体公司收入</t>
    </r>
    <r>
      <rPr>
        <sz val="14"/>
        <rFont val="Times New Roman"/>
        <charset val="134"/>
      </rPr>
      <t>≥10</t>
    </r>
    <r>
      <rPr>
        <sz val="14"/>
        <rFont val="方正仿宋_GBK"/>
        <charset val="134"/>
      </rPr>
      <t>万元</t>
    </r>
    <r>
      <rPr>
        <sz val="14"/>
        <rFont val="Times New Roman"/>
        <charset val="134"/>
      </rPr>
      <t>/</t>
    </r>
    <r>
      <rPr>
        <sz val="14"/>
        <rFont val="方正仿宋_GBK"/>
        <charset val="134"/>
      </rPr>
      <t>年，提供务工岗位</t>
    </r>
    <r>
      <rPr>
        <sz val="14"/>
        <rFont val="Times New Roman"/>
        <charset val="134"/>
      </rPr>
      <t>≥6</t>
    </r>
    <r>
      <rPr>
        <sz val="14"/>
        <rFont val="方正仿宋_GBK"/>
        <charset val="134"/>
      </rPr>
      <t>名。</t>
    </r>
  </si>
  <si>
    <r>
      <rPr>
        <sz val="14"/>
        <rFont val="方正仿宋_GBK"/>
        <charset val="134"/>
      </rPr>
      <t>渝财农〔</t>
    </r>
    <r>
      <rPr>
        <sz val="14"/>
        <rFont val="Times New Roman"/>
        <charset val="134"/>
      </rPr>
      <t>2023</t>
    </r>
    <r>
      <rPr>
        <sz val="14"/>
        <rFont val="方正仿宋_GBK"/>
        <charset val="134"/>
      </rPr>
      <t>〕</t>
    </r>
    <r>
      <rPr>
        <sz val="14"/>
        <rFont val="Times New Roman"/>
        <charset val="134"/>
      </rPr>
      <t>151</t>
    </r>
    <r>
      <rPr>
        <sz val="14"/>
        <rFont val="方正仿宋_GBK"/>
        <charset val="134"/>
      </rPr>
      <t>号（</t>
    </r>
    <r>
      <rPr>
        <sz val="14"/>
        <rFont val="Times New Roman"/>
        <charset val="134"/>
      </rPr>
      <t>450000</t>
    </r>
    <r>
      <rPr>
        <sz val="14"/>
        <rFont val="方正仿宋_GBK"/>
        <charset val="134"/>
      </rPr>
      <t>元）</t>
    </r>
  </si>
  <si>
    <r>
      <rPr>
        <sz val="14"/>
        <rFont val="方正仿宋_GBK"/>
        <charset val="134"/>
      </rPr>
      <t>万盛经开区</t>
    </r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年黑山镇鱼子村蓄水池建设项目</t>
    </r>
  </si>
  <si>
    <r>
      <rPr>
        <sz val="14"/>
        <color theme="1"/>
        <rFont val="方正仿宋_GBK"/>
        <charset val="134"/>
      </rPr>
      <t>黑山镇人民政府</t>
    </r>
  </si>
  <si>
    <r>
      <rPr>
        <sz val="14"/>
        <rFont val="方正仿宋_GBK"/>
        <charset val="134"/>
      </rPr>
      <t>新建农业灌溉水池</t>
    </r>
    <r>
      <rPr>
        <sz val="14"/>
        <rFont val="Times New Roman"/>
        <charset val="134"/>
      </rPr>
      <t>3</t>
    </r>
    <r>
      <rPr>
        <sz val="14"/>
        <rFont val="方正仿宋_GBK"/>
        <charset val="134"/>
      </rPr>
      <t>个，每个</t>
    </r>
    <r>
      <rPr>
        <sz val="14"/>
        <rFont val="Times New Roman"/>
        <charset val="134"/>
      </rPr>
      <t>100m³</t>
    </r>
    <r>
      <rPr>
        <sz val="14"/>
        <rFont val="方正仿宋_GBK"/>
        <charset val="134"/>
      </rPr>
      <t>；安装</t>
    </r>
    <r>
      <rPr>
        <sz val="14"/>
        <rFont val="Times New Roman"/>
        <charset val="134"/>
      </rPr>
      <t>Φ75PE</t>
    </r>
    <r>
      <rPr>
        <sz val="14"/>
        <rFont val="方正仿宋_GBK"/>
        <charset val="134"/>
      </rPr>
      <t>管</t>
    </r>
    <r>
      <rPr>
        <sz val="14"/>
        <rFont val="Times New Roman"/>
        <charset val="134"/>
      </rPr>
      <t>1.6MPa2400</t>
    </r>
    <r>
      <rPr>
        <sz val="14"/>
        <rFont val="方正仿宋_GBK"/>
        <charset val="134"/>
      </rPr>
      <t>米；安装</t>
    </r>
    <r>
      <rPr>
        <sz val="14"/>
        <rFont val="Times New Roman"/>
        <charset val="134"/>
      </rPr>
      <t>Φ32PE</t>
    </r>
    <r>
      <rPr>
        <sz val="14"/>
        <rFont val="方正仿宋_GBK"/>
        <charset val="134"/>
      </rPr>
      <t>管</t>
    </r>
    <r>
      <rPr>
        <sz val="14"/>
        <rFont val="Times New Roman"/>
        <charset val="134"/>
      </rPr>
      <t>1.6MPa4000</t>
    </r>
    <r>
      <rPr>
        <sz val="14"/>
        <rFont val="方正仿宋_GBK"/>
        <charset val="134"/>
      </rPr>
      <t>米。</t>
    </r>
  </si>
  <si>
    <r>
      <rPr>
        <sz val="14"/>
        <rFont val="方正仿宋_GBK"/>
        <charset val="134"/>
      </rPr>
      <t>项目建成后，一是将极大地改善项目区内农业灌溉设施。二是能有效解决农业生产用水问题。三是能有效提高农作物产量，预计每亩可增收</t>
    </r>
    <r>
      <rPr>
        <sz val="14"/>
        <rFont val="Times New Roman"/>
        <charset val="134"/>
      </rPr>
      <t>500</t>
    </r>
    <r>
      <rPr>
        <sz val="14"/>
        <rFont val="方正仿宋_GBK"/>
        <charset val="134"/>
      </rPr>
      <t>元，为当地人民群众脱贫致富，创造有利条件。</t>
    </r>
  </si>
  <si>
    <r>
      <rPr>
        <sz val="14"/>
        <rFont val="方正仿宋_GBK"/>
        <charset val="134"/>
      </rPr>
      <t>渝财农〔</t>
    </r>
    <r>
      <rPr>
        <sz val="14"/>
        <rFont val="Times New Roman"/>
        <charset val="134"/>
      </rPr>
      <t>2023</t>
    </r>
    <r>
      <rPr>
        <sz val="14"/>
        <rFont val="宋体"/>
        <charset val="134"/>
      </rPr>
      <t>〕</t>
    </r>
    <r>
      <rPr>
        <sz val="14"/>
        <rFont val="Times New Roman"/>
        <charset val="134"/>
      </rPr>
      <t>144</t>
    </r>
    <r>
      <rPr>
        <sz val="14"/>
        <rFont val="宋体"/>
        <charset val="134"/>
      </rPr>
      <t>号（</t>
    </r>
    <r>
      <rPr>
        <sz val="14"/>
        <rFont val="Times New Roman"/>
        <charset val="134"/>
      </rPr>
      <t>300000</t>
    </r>
    <r>
      <rPr>
        <sz val="14"/>
        <rFont val="宋体"/>
        <charset val="134"/>
      </rPr>
      <t>元）</t>
    </r>
  </si>
  <si>
    <r>
      <t>万盛经开区</t>
    </r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年农村人居环境整治项目</t>
    </r>
  </si>
  <si>
    <r>
      <rPr>
        <sz val="14"/>
        <rFont val="方正仿宋_GBK"/>
        <charset val="134"/>
      </rPr>
      <t>黑山镇人民政府</t>
    </r>
  </si>
  <si>
    <r>
      <rPr>
        <sz val="14"/>
        <rFont val="方正仿宋_GBK"/>
        <charset val="134"/>
      </rPr>
      <t>对</t>
    </r>
    <r>
      <rPr>
        <sz val="14"/>
        <rFont val="Times New Roman"/>
        <charset val="134"/>
      </rPr>
      <t>6</t>
    </r>
    <r>
      <rPr>
        <sz val="14"/>
        <rFont val="方正仿宋_GBK"/>
        <charset val="134"/>
      </rPr>
      <t>镇脱贫户和监测对象前后房屋环境进行整治，对房屋进行维修加固等；建设南桐镇岩门村脱贫户人行便道。</t>
    </r>
  </si>
  <si>
    <r>
      <rPr>
        <sz val="14"/>
        <rFont val="方正仿宋_GBK"/>
        <charset val="134"/>
      </rPr>
      <t>通过对脱贫户和监测对象房前屋后进行整治，对房屋进行维修加固保障群众住房安全，改善人居环境。</t>
    </r>
  </si>
  <si>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年区级资金（万盛经开乡振发﹝</t>
    </r>
    <r>
      <rPr>
        <sz val="14"/>
        <rFont val="Times New Roman"/>
        <charset val="134"/>
      </rPr>
      <t>2023</t>
    </r>
    <r>
      <rPr>
        <sz val="14"/>
        <rFont val="方正仿宋_GBK"/>
        <charset val="134"/>
      </rPr>
      <t>﹞</t>
    </r>
    <r>
      <rPr>
        <sz val="14"/>
        <rFont val="Times New Roman"/>
        <charset val="134"/>
      </rPr>
      <t>27</t>
    </r>
    <r>
      <rPr>
        <sz val="14"/>
        <rFont val="方正仿宋_GBK"/>
        <charset val="134"/>
      </rPr>
      <t>号）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（</t>
    </r>
    <r>
      <rPr>
        <sz val="14"/>
        <rFont val="Times New Roman"/>
        <charset val="134"/>
      </rPr>
      <t>263010</t>
    </r>
    <r>
      <rPr>
        <sz val="14"/>
        <rFont val="方正仿宋_GBK"/>
        <charset val="134"/>
      </rPr>
      <t>元）</t>
    </r>
  </si>
  <si>
    <r>
      <rPr>
        <sz val="14"/>
        <rFont val="方正仿宋_GBK"/>
        <charset val="134"/>
      </rPr>
      <t>丛林镇人民政府</t>
    </r>
  </si>
  <si>
    <t>万东镇人民政府</t>
  </si>
  <si>
    <r>
      <rPr>
        <sz val="14"/>
        <rFont val="方正仿宋_GBK"/>
        <charset val="134"/>
      </rPr>
      <t>万东镇人民政府</t>
    </r>
  </si>
  <si>
    <r>
      <rPr>
        <sz val="14"/>
        <rFont val="方正仿宋_GBK"/>
        <charset val="134"/>
      </rPr>
      <t>渝财农〔</t>
    </r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〕</t>
    </r>
    <r>
      <rPr>
        <sz val="14"/>
        <rFont val="Times New Roman"/>
        <charset val="134"/>
      </rPr>
      <t>26</t>
    </r>
    <r>
      <rPr>
        <sz val="14"/>
        <rFont val="方正仿宋_GBK"/>
        <charset val="134"/>
      </rPr>
      <t>号（</t>
    </r>
    <r>
      <rPr>
        <sz val="14"/>
        <rFont val="Times New Roman"/>
        <charset val="134"/>
      </rPr>
      <t>291.15</t>
    </r>
    <r>
      <rPr>
        <sz val="14"/>
        <rFont val="方正仿宋_GBK"/>
        <charset val="134"/>
      </rPr>
      <t>元）</t>
    </r>
  </si>
  <si>
    <r>
      <rPr>
        <sz val="14"/>
        <rFont val="Times New Roman"/>
        <charset val="134"/>
      </rPr>
      <t>2019</t>
    </r>
    <r>
      <rPr>
        <sz val="14"/>
        <rFont val="方正仿宋_GBK"/>
        <charset val="134"/>
      </rPr>
      <t>年区级资金（万盛财农发〔</t>
    </r>
    <r>
      <rPr>
        <sz val="14"/>
        <rFont val="Times New Roman"/>
        <charset val="134"/>
      </rPr>
      <t>2019</t>
    </r>
    <r>
      <rPr>
        <sz val="14"/>
        <rFont val="方正仿宋_GBK"/>
        <charset val="134"/>
      </rPr>
      <t>〕</t>
    </r>
    <r>
      <rPr>
        <sz val="14"/>
        <rFont val="Times New Roman"/>
        <charset val="134"/>
      </rPr>
      <t>30</t>
    </r>
    <r>
      <rPr>
        <sz val="14"/>
        <rFont val="方正仿宋_GBK"/>
        <charset val="134"/>
      </rPr>
      <t>号）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（</t>
    </r>
    <r>
      <rPr>
        <sz val="14"/>
        <rFont val="Times New Roman"/>
        <charset val="134"/>
      </rPr>
      <t>200000</t>
    </r>
    <r>
      <rPr>
        <sz val="14"/>
        <rFont val="方正仿宋_GBK"/>
        <charset val="134"/>
      </rPr>
      <t>元）</t>
    </r>
  </si>
  <si>
    <r>
      <rPr>
        <sz val="14"/>
        <rFont val="方正仿宋_GBK"/>
        <charset val="134"/>
      </rPr>
      <t>金桥镇人民政府</t>
    </r>
  </si>
  <si>
    <r>
      <rPr>
        <sz val="14"/>
        <rFont val="方正仿宋_GBK"/>
        <charset val="134"/>
      </rPr>
      <t>石林镇人民政府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</si>
</sst>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20"/>
      <name val="Times New Roman"/>
      <charset val="134"/>
    </font>
    <font>
      <sz val="14"/>
      <name val="Times New Roman"/>
      <charset val="134"/>
    </font>
    <font>
      <sz val="11"/>
      <name val="Times New Roman"/>
      <charset val="134"/>
    </font>
    <font>
      <sz val="14"/>
      <name val="方正仿宋_GBK"/>
      <charset val="134"/>
    </font>
    <font>
      <b/>
      <sz val="14"/>
      <color theme="1"/>
      <name val="Times New Roman"/>
      <charset val="134"/>
    </font>
    <font>
      <b/>
      <sz val="14"/>
      <color theme="1"/>
      <name val="宋体"/>
      <charset val="134"/>
    </font>
    <font>
      <b/>
      <sz val="14"/>
      <color theme="1"/>
      <name val="方正仿宋_GBK"/>
      <charset val="134"/>
    </font>
    <font>
      <sz val="14"/>
      <color theme="1"/>
      <name val="方正仿宋_GBK"/>
      <charset val="134"/>
    </font>
    <font>
      <sz val="20"/>
      <name val="方正小标宋_GBK"/>
      <charset val="134"/>
    </font>
    <font>
      <sz val="11"/>
      <color indexed="0"/>
      <name val="Times New Roman"/>
      <charset val="134"/>
    </font>
    <font>
      <sz val="14"/>
      <color indexed="0"/>
      <name val="方正仿宋_GBK"/>
      <charset val="134"/>
    </font>
    <font>
      <sz val="14"/>
      <name val="方正黑体_GBK"/>
      <charset val="134"/>
    </font>
    <font>
      <b/>
      <sz val="14"/>
      <name val="方正仿宋_GBK"/>
      <charset val="134"/>
    </font>
    <font>
      <b/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5" applyNumberFormat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4" fontId="12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workbookViewId="0">
      <selection activeCell="F14" sqref="F14"/>
    </sheetView>
  </sheetViews>
  <sheetFormatPr defaultColWidth="9" defaultRowHeight="13.5" outlineLevelCol="6"/>
  <cols>
    <col min="2" max="2" width="15.875" customWidth="1"/>
    <col min="3" max="6" width="30.625" customWidth="1"/>
    <col min="7" max="7" width="29.125" customWidth="1"/>
  </cols>
  <sheetData>
    <row r="1" ht="18.75" spans="1:2">
      <c r="A1" s="2" t="s">
        <v>0</v>
      </c>
      <c r="B1" s="46"/>
    </row>
    <row r="2" ht="27" spans="1:7">
      <c r="A2" s="47" t="s">
        <v>1</v>
      </c>
      <c r="B2" s="47"/>
      <c r="C2" s="5"/>
      <c r="D2" s="5"/>
      <c r="E2" s="5"/>
      <c r="F2" s="5"/>
      <c r="G2" s="5"/>
    </row>
    <row r="3" ht="18.75" spans="1:7">
      <c r="A3" s="48"/>
      <c r="B3" s="48"/>
      <c r="C3" s="48"/>
      <c r="D3" s="48"/>
      <c r="E3" s="48"/>
      <c r="F3" s="49"/>
      <c r="G3" s="50" t="s">
        <v>2</v>
      </c>
    </row>
    <row r="4" ht="18" spans="1:7">
      <c r="A4" s="9" t="s">
        <v>3</v>
      </c>
      <c r="B4" s="51" t="s">
        <v>4</v>
      </c>
      <c r="C4" s="51" t="s">
        <v>5</v>
      </c>
      <c r="D4" s="9" t="s">
        <v>6</v>
      </c>
      <c r="E4" s="9" t="s">
        <v>7</v>
      </c>
      <c r="F4" s="52" t="s">
        <v>8</v>
      </c>
      <c r="G4" s="9" t="s">
        <v>9</v>
      </c>
    </row>
    <row r="5" ht="37.5" spans="1:7">
      <c r="A5" s="9">
        <v>1</v>
      </c>
      <c r="B5" s="53" t="s">
        <v>10</v>
      </c>
      <c r="C5" s="53" t="s">
        <v>10</v>
      </c>
      <c r="D5" s="54" t="s">
        <v>11</v>
      </c>
      <c r="E5" s="55" t="s">
        <v>12</v>
      </c>
      <c r="F5" s="29">
        <v>390000</v>
      </c>
      <c r="G5" s="56" t="s">
        <v>13</v>
      </c>
    </row>
    <row r="6" ht="37.5" spans="1:7">
      <c r="A6" s="9">
        <v>2</v>
      </c>
      <c r="B6" s="9" t="s">
        <v>14</v>
      </c>
      <c r="C6" s="9" t="s">
        <v>14</v>
      </c>
      <c r="D6" s="57"/>
      <c r="E6" s="9" t="s">
        <v>15</v>
      </c>
      <c r="F6" s="58">
        <v>60000</v>
      </c>
      <c r="G6" s="59" t="s">
        <v>16</v>
      </c>
    </row>
    <row r="7" ht="18.75" spans="1:7">
      <c r="A7" s="60" t="s">
        <v>17</v>
      </c>
      <c r="B7" s="61"/>
      <c r="C7" s="61"/>
      <c r="D7" s="61"/>
      <c r="E7" s="62"/>
      <c r="F7" s="63">
        <f>SUM(F5:F6)</f>
        <v>450000</v>
      </c>
      <c r="G7" s="9"/>
    </row>
    <row r="8" ht="37.5" spans="1:7">
      <c r="A8" s="9">
        <v>3</v>
      </c>
      <c r="B8" s="53" t="s">
        <v>18</v>
      </c>
      <c r="C8" s="53" t="s">
        <v>18</v>
      </c>
      <c r="D8" s="64" t="s">
        <v>19</v>
      </c>
      <c r="E8" s="64" t="s">
        <v>20</v>
      </c>
      <c r="F8" s="29">
        <v>300000</v>
      </c>
      <c r="G8" s="59" t="s">
        <v>16</v>
      </c>
    </row>
    <row r="9" ht="18.75" spans="1:7">
      <c r="A9" s="60" t="s">
        <v>17</v>
      </c>
      <c r="B9" s="61"/>
      <c r="C9" s="61"/>
      <c r="D9" s="61"/>
      <c r="E9" s="62"/>
      <c r="F9" s="63">
        <f>SUM(F8:F8)</f>
        <v>300000</v>
      </c>
      <c r="G9" s="9"/>
    </row>
    <row r="10" ht="37.5" spans="1:7">
      <c r="A10" s="9">
        <v>4</v>
      </c>
      <c r="B10" s="9" t="s">
        <v>14</v>
      </c>
      <c r="C10" s="9" t="s">
        <v>14</v>
      </c>
      <c r="D10" s="65" t="s">
        <v>21</v>
      </c>
      <c r="E10" s="9" t="s">
        <v>22</v>
      </c>
      <c r="F10" s="58">
        <v>70000</v>
      </c>
      <c r="G10" s="64" t="s">
        <v>13</v>
      </c>
    </row>
    <row r="11" ht="37.5" spans="1:7">
      <c r="A11" s="9">
        <v>5</v>
      </c>
      <c r="B11" s="9" t="s">
        <v>23</v>
      </c>
      <c r="C11" s="9" t="s">
        <v>23</v>
      </c>
      <c r="D11" s="66"/>
      <c r="E11" s="9" t="s">
        <v>24</v>
      </c>
      <c r="F11" s="58">
        <v>10</v>
      </c>
      <c r="G11" s="59" t="s">
        <v>16</v>
      </c>
    </row>
    <row r="12" ht="37.5" spans="1:7">
      <c r="A12" s="9">
        <v>6</v>
      </c>
      <c r="B12" s="9" t="s">
        <v>14</v>
      </c>
      <c r="C12" s="9" t="s">
        <v>14</v>
      </c>
      <c r="D12" s="67"/>
      <c r="E12" s="9" t="s">
        <v>25</v>
      </c>
      <c r="F12" s="58">
        <v>193000</v>
      </c>
      <c r="G12" s="59" t="s">
        <v>16</v>
      </c>
    </row>
    <row r="13" ht="18.75" spans="1:7">
      <c r="A13" s="60" t="s">
        <v>17</v>
      </c>
      <c r="B13" s="61"/>
      <c r="C13" s="61"/>
      <c r="D13" s="61"/>
      <c r="E13" s="62"/>
      <c r="F13" s="68">
        <f>SUM(F10:F12)</f>
        <v>263010</v>
      </c>
      <c r="G13" s="9"/>
    </row>
    <row r="14" ht="37.5" spans="1:7">
      <c r="A14" s="9">
        <v>7</v>
      </c>
      <c r="B14" s="69" t="s">
        <v>26</v>
      </c>
      <c r="C14" s="70" t="s">
        <v>27</v>
      </c>
      <c r="D14" s="14" t="s">
        <v>28</v>
      </c>
      <c r="E14" s="9" t="s">
        <v>29</v>
      </c>
      <c r="F14" s="29">
        <v>291.15</v>
      </c>
      <c r="G14" s="59" t="s">
        <v>16</v>
      </c>
    </row>
    <row r="15" ht="18.75" spans="1:7">
      <c r="A15" s="60" t="s">
        <v>17</v>
      </c>
      <c r="B15" s="61"/>
      <c r="C15" s="61"/>
      <c r="D15" s="61"/>
      <c r="E15" s="62"/>
      <c r="F15" s="63">
        <f>SUM(F14:F14)</f>
        <v>291.15</v>
      </c>
      <c r="G15" s="9"/>
    </row>
    <row r="16" ht="37.5" spans="1:7">
      <c r="A16" s="9">
        <v>8</v>
      </c>
      <c r="B16" s="14" t="s">
        <v>30</v>
      </c>
      <c r="C16" s="9" t="s">
        <v>31</v>
      </c>
      <c r="D16" s="9" t="s">
        <v>32</v>
      </c>
      <c r="E16" s="14" t="s">
        <v>33</v>
      </c>
      <c r="F16" s="58">
        <v>200000</v>
      </c>
      <c r="G16" s="59" t="s">
        <v>34</v>
      </c>
    </row>
    <row r="17" ht="18.75" spans="1:7">
      <c r="A17" s="71" t="s">
        <v>17</v>
      </c>
      <c r="B17" s="72"/>
      <c r="C17" s="72"/>
      <c r="D17" s="72"/>
      <c r="E17" s="73"/>
      <c r="F17" s="68">
        <f>SUM(F16:F16)</f>
        <v>200000</v>
      </c>
      <c r="G17" s="74"/>
    </row>
    <row r="18" ht="18.75" spans="1:7">
      <c r="A18" s="39" t="s">
        <v>35</v>
      </c>
      <c r="B18" s="39"/>
      <c r="C18" s="39"/>
      <c r="D18" s="39"/>
      <c r="E18" s="39"/>
      <c r="F18" s="68">
        <f>F7+F9+F13+F15+F17</f>
        <v>1213301.15</v>
      </c>
      <c r="G18" s="74"/>
    </row>
  </sheetData>
  <mergeCells count="9">
    <mergeCell ref="A2:G2"/>
    <mergeCell ref="A7:E7"/>
    <mergeCell ref="A9:E9"/>
    <mergeCell ref="A13:E13"/>
    <mergeCell ref="A15:E15"/>
    <mergeCell ref="A17:E17"/>
    <mergeCell ref="A18:E18"/>
    <mergeCell ref="D5:D6"/>
    <mergeCell ref="D10:D12"/>
  </mergeCells>
  <pageMargins left="0.75" right="0.75" top="1" bottom="1" header="0.5" footer="0.5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abSelected="1" workbookViewId="0">
      <selection activeCell="E7" sqref="E7:E8"/>
    </sheetView>
  </sheetViews>
  <sheetFormatPr defaultColWidth="9" defaultRowHeight="13.5"/>
  <cols>
    <col min="1" max="1" width="8" customWidth="1"/>
    <col min="2" max="3" width="18.125" customWidth="1"/>
    <col min="4" max="4" width="20.125" style="1" customWidth="1"/>
    <col min="5" max="5" width="17.5" customWidth="1"/>
    <col min="6" max="6" width="47.25" customWidth="1"/>
    <col min="7" max="7" width="39.875" customWidth="1"/>
    <col min="8" max="8" width="28.5" customWidth="1"/>
    <col min="9" max="9" width="10.125" customWidth="1"/>
  </cols>
  <sheetData>
    <row r="1" ht="18.75" spans="1:9">
      <c r="A1" s="2" t="s">
        <v>36</v>
      </c>
      <c r="B1" s="2"/>
      <c r="C1" s="2"/>
      <c r="D1" s="3"/>
      <c r="E1" s="4"/>
      <c r="F1" s="4"/>
      <c r="G1" s="4"/>
      <c r="H1" s="4"/>
      <c r="I1" s="4"/>
    </row>
    <row r="2" ht="26.25" spans="1:9">
      <c r="A2" s="5" t="s">
        <v>37</v>
      </c>
      <c r="B2" s="5"/>
      <c r="C2" s="5"/>
      <c r="D2" s="5"/>
      <c r="E2" s="5"/>
      <c r="F2" s="5"/>
      <c r="G2" s="5"/>
      <c r="H2" s="5"/>
      <c r="I2" s="5"/>
    </row>
    <row r="3" ht="21" customHeight="1" spans="1:9">
      <c r="A3" s="6"/>
      <c r="B3" s="6"/>
      <c r="C3" s="6"/>
      <c r="D3" s="6"/>
      <c r="E3" s="6"/>
      <c r="F3" s="6"/>
      <c r="G3" s="7"/>
      <c r="H3" s="8" t="s">
        <v>2</v>
      </c>
      <c r="I3" s="41"/>
    </row>
    <row r="4" ht="18" spans="1:9">
      <c r="A4" s="9" t="s">
        <v>3</v>
      </c>
      <c r="B4" s="9" t="s">
        <v>38</v>
      </c>
      <c r="C4" s="9" t="s">
        <v>7</v>
      </c>
      <c r="D4" s="9" t="s">
        <v>39</v>
      </c>
      <c r="E4" s="10" t="s">
        <v>40</v>
      </c>
      <c r="F4" s="9" t="s">
        <v>41</v>
      </c>
      <c r="G4" s="11" t="s">
        <v>42</v>
      </c>
      <c r="H4" s="11" t="s">
        <v>6</v>
      </c>
      <c r="I4" s="11" t="s">
        <v>43</v>
      </c>
    </row>
    <row r="5" ht="112.5" spans="1:9">
      <c r="A5" s="12">
        <v>1</v>
      </c>
      <c r="B5" s="13" t="s">
        <v>44</v>
      </c>
      <c r="C5" s="14" t="s">
        <v>45</v>
      </c>
      <c r="D5" s="15" t="s">
        <v>46</v>
      </c>
      <c r="E5" s="16">
        <v>450000</v>
      </c>
      <c r="F5" s="9" t="s">
        <v>47</v>
      </c>
      <c r="G5" s="9" t="s">
        <v>48</v>
      </c>
      <c r="H5" s="9" t="s">
        <v>49</v>
      </c>
      <c r="I5" s="42"/>
    </row>
    <row r="6" ht="112.5" spans="1:9">
      <c r="A6" s="12">
        <v>2</v>
      </c>
      <c r="B6" s="15" t="s">
        <v>44</v>
      </c>
      <c r="C6" s="9" t="s">
        <v>50</v>
      </c>
      <c r="D6" s="17" t="s">
        <v>51</v>
      </c>
      <c r="E6" s="16">
        <v>295000</v>
      </c>
      <c r="F6" s="9" t="s">
        <v>52</v>
      </c>
      <c r="G6" s="14" t="s">
        <v>53</v>
      </c>
      <c r="H6" s="18" t="s">
        <v>54</v>
      </c>
      <c r="I6" s="43"/>
    </row>
    <row r="7" ht="28" customHeight="1" spans="1:9">
      <c r="A7" s="19">
        <v>3</v>
      </c>
      <c r="B7" s="20" t="s">
        <v>26</v>
      </c>
      <c r="C7" s="21" t="s">
        <v>55</v>
      </c>
      <c r="D7" s="22" t="s">
        <v>56</v>
      </c>
      <c r="E7" s="23">
        <f>300000-E6</f>
        <v>5000</v>
      </c>
      <c r="F7" s="18" t="s">
        <v>57</v>
      </c>
      <c r="G7" s="18" t="s">
        <v>58</v>
      </c>
      <c r="H7" s="24"/>
      <c r="I7" s="44"/>
    </row>
    <row r="8" ht="18.75" spans="1:9">
      <c r="A8" s="25"/>
      <c r="B8" s="26"/>
      <c r="C8" s="27"/>
      <c r="D8" s="28" t="s">
        <v>56</v>
      </c>
      <c r="E8" s="29">
        <f>70000-E7</f>
        <v>65000</v>
      </c>
      <c r="F8" s="27"/>
      <c r="G8" s="27"/>
      <c r="H8" s="30" t="s">
        <v>59</v>
      </c>
      <c r="I8" s="43"/>
    </row>
    <row r="9" ht="18.75" spans="1:9">
      <c r="A9" s="25"/>
      <c r="B9" s="26"/>
      <c r="C9" s="27"/>
      <c r="D9" s="28" t="s">
        <v>31</v>
      </c>
      <c r="E9" s="29">
        <v>27000</v>
      </c>
      <c r="F9" s="27"/>
      <c r="G9" s="27"/>
      <c r="H9" s="31"/>
      <c r="I9" s="45"/>
    </row>
    <row r="10" ht="18.75" spans="1:9">
      <c r="A10" s="25"/>
      <c r="B10" s="26"/>
      <c r="C10" s="27"/>
      <c r="D10" s="13" t="s">
        <v>60</v>
      </c>
      <c r="E10" s="29">
        <v>30000</v>
      </c>
      <c r="F10" s="27"/>
      <c r="G10" s="27"/>
      <c r="H10" s="31"/>
      <c r="I10" s="45"/>
    </row>
    <row r="11" ht="18.75" spans="1:9">
      <c r="A11" s="25"/>
      <c r="B11" s="26"/>
      <c r="C11" s="27"/>
      <c r="D11" s="28" t="s">
        <v>46</v>
      </c>
      <c r="E11" s="29">
        <v>100000</v>
      </c>
      <c r="F11" s="27"/>
      <c r="G11" s="27"/>
      <c r="H11" s="31"/>
      <c r="I11" s="45"/>
    </row>
    <row r="12" ht="18.75" spans="1:9">
      <c r="A12" s="25"/>
      <c r="B12" s="26"/>
      <c r="C12" s="27"/>
      <c r="D12" s="32" t="s">
        <v>61</v>
      </c>
      <c r="E12" s="29">
        <f>263010-(E8+E9+E10+E11)</f>
        <v>41010</v>
      </c>
      <c r="F12" s="27"/>
      <c r="G12" s="27"/>
      <c r="H12" s="33"/>
      <c r="I12" s="44"/>
    </row>
    <row r="13" ht="39" customHeight="1" spans="1:9">
      <c r="A13" s="25"/>
      <c r="B13" s="26"/>
      <c r="C13" s="27"/>
      <c r="D13" s="28" t="s">
        <v>62</v>
      </c>
      <c r="E13" s="29">
        <v>291.15</v>
      </c>
      <c r="F13" s="27"/>
      <c r="G13" s="27"/>
      <c r="H13" s="34" t="s">
        <v>63</v>
      </c>
      <c r="I13" s="42"/>
    </row>
    <row r="14" ht="18.75" spans="1:9">
      <c r="A14" s="25"/>
      <c r="B14" s="26"/>
      <c r="C14" s="27"/>
      <c r="D14" s="28" t="s">
        <v>62</v>
      </c>
      <c r="E14" s="29">
        <v>24000</v>
      </c>
      <c r="F14" s="27"/>
      <c r="G14" s="27"/>
      <c r="H14" s="30" t="s">
        <v>64</v>
      </c>
      <c r="I14" s="43"/>
    </row>
    <row r="15" ht="18.75" spans="1:9">
      <c r="A15" s="25"/>
      <c r="B15" s="26"/>
      <c r="C15" s="27"/>
      <c r="D15" s="28" t="s">
        <v>65</v>
      </c>
      <c r="E15" s="29">
        <v>70000</v>
      </c>
      <c r="F15" s="27"/>
      <c r="G15" s="27"/>
      <c r="H15" s="31"/>
      <c r="I15" s="45"/>
    </row>
    <row r="16" ht="18.75" spans="1:9">
      <c r="A16" s="25"/>
      <c r="B16" s="26"/>
      <c r="C16" s="27"/>
      <c r="D16" s="28" t="s">
        <v>66</v>
      </c>
      <c r="E16" s="29">
        <v>106000</v>
      </c>
      <c r="F16" s="24"/>
      <c r="G16" s="24"/>
      <c r="H16" s="33"/>
      <c r="I16" s="44"/>
    </row>
    <row r="17" ht="18.75" spans="1:9">
      <c r="A17" s="25"/>
      <c r="B17" s="26"/>
      <c r="C17" s="27"/>
      <c r="D17" s="35" t="s">
        <v>17</v>
      </c>
      <c r="E17" s="36">
        <f>SUM(E7:E16)</f>
        <v>468301.15</v>
      </c>
      <c r="F17" s="37"/>
      <c r="G17" s="37"/>
      <c r="H17" s="38"/>
      <c r="I17" s="42"/>
    </row>
    <row r="18" ht="18.75" spans="1:9">
      <c r="A18" s="39" t="s">
        <v>35</v>
      </c>
      <c r="B18" s="39"/>
      <c r="C18" s="39"/>
      <c r="D18" s="39"/>
      <c r="E18" s="36">
        <f>E17+E6+E5</f>
        <v>1213301.15</v>
      </c>
      <c r="F18" s="37"/>
      <c r="G18" s="37"/>
      <c r="H18" s="40"/>
      <c r="I18" s="42"/>
    </row>
  </sheetData>
  <mergeCells count="14">
    <mergeCell ref="A2:I2"/>
    <mergeCell ref="H3:I3"/>
    <mergeCell ref="A18:D18"/>
    <mergeCell ref="A7:A17"/>
    <mergeCell ref="B7:B17"/>
    <mergeCell ref="C7:C17"/>
    <mergeCell ref="F7:F16"/>
    <mergeCell ref="G7:G16"/>
    <mergeCell ref="H6:H7"/>
    <mergeCell ref="H8:H12"/>
    <mergeCell ref="H14:H16"/>
    <mergeCell ref="I6:I7"/>
    <mergeCell ref="I8:I12"/>
    <mergeCell ref="I14:I16"/>
  </mergeCells>
  <pageMargins left="0.75" right="0.75" top="1" bottom="1" header="0.5" footer="0.5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2024-10-10T06:38:00Z</dcterms:created>
  <dcterms:modified xsi:type="dcterms:W3CDTF">2024-10-24T08:19:07Z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32FFC28508ED472D8C2AED890408F0C5_13</vt:lpwstr>
  </property>
  <property fmtid="{D5CDD505-2E9C-101B-9397-08002B2CF9AE}" pid="3" name="KSOProductBuildVer">
    <vt:lpwstr>2052-12.1.0.18608</vt:lpwstr>
  </property>
</Properties>
</file>