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4175"/>
  </bookViews>
  <sheets>
    <sheet name="附件1" sheetId="1" r:id="rId1"/>
    <sheet name="附件2" sheetId="2" r:id="rId2"/>
  </sheets>
  <externalReferences>
    <externalReference r:id="rId3"/>
  </externalReferences>
  <definedNames>
    <definedName name="_xlnm._FilterDatabase" localSheetId="1" hidden="1">附件2!$A$1:$J$31</definedName>
    <definedName name="_xlnm.Print_Titles" localSheetId="1">附件2!$3:4</definedName>
    <definedName name="项目类型">[1]勿删!$B$1:$N$1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<sst xmlns="http://schemas.openxmlformats.org/spreadsheetml/2006/main" count="248" uniqueCount="125">
  <si>
    <t>附件1</t>
  </si>
  <si>
    <t>2023年区级财政衔接推进乡村振兴补助资金（第一批）分配建议汇总表</t>
  </si>
  <si>
    <t>单位：万元</t>
  </si>
  <si>
    <t>序号</t>
  </si>
  <si>
    <t>区级行业主管部门(预算单位)</t>
  </si>
  <si>
    <t>项目名称</t>
  </si>
  <si>
    <t>金额</t>
  </si>
  <si>
    <t>合计</t>
  </si>
  <si>
    <t>备注</t>
  </si>
  <si>
    <t>万盛经开区教育局</t>
  </si>
  <si>
    <t>万盛经开区2023年脱贫大学生教育资助</t>
  </si>
  <si>
    <t>乡村振兴局</t>
  </si>
  <si>
    <t>万盛经开区2023年脱贫户医疗养老保险补助项目</t>
  </si>
  <si>
    <t>万盛经开区2023年乡村振兴干部政策业务培训</t>
  </si>
  <si>
    <t>万盛经开区2023年衔接资金公益性岗位项目</t>
  </si>
  <si>
    <t>万盛经开区衔接资金公益性岗位意外伤害保险</t>
  </si>
  <si>
    <t>万盛经开区2023年度脱贫人口小额信贷贴息</t>
  </si>
  <si>
    <t>万盛经开区2023年项目管理费</t>
  </si>
  <si>
    <t>万盛经开区金桥镇2023年脱贫户技能培训项目</t>
  </si>
  <si>
    <t>万盛经开区关坝镇2023年培训项目</t>
  </si>
  <si>
    <t>万盛经开区2023年石林镇实用技术培训项目</t>
  </si>
  <si>
    <t xml:space="preserve">万盛经开区2023年南桐镇乡村振兴培训项目 </t>
  </si>
  <si>
    <t>万盛经开区万东镇2023年培训项目</t>
  </si>
  <si>
    <t>万盛经开区青年镇2023年乡村振兴培训项目</t>
  </si>
  <si>
    <t>万盛经开区2023年丛林镇实用技术培训项目</t>
  </si>
  <si>
    <t>万盛经开区黑山镇2023年乡村振兴培训项目</t>
  </si>
  <si>
    <t>万盛经开区2023年雨露计划补助项目</t>
  </si>
  <si>
    <t>农林局</t>
  </si>
  <si>
    <t>万盛经开区2023年政策性农业保险补贴</t>
  </si>
  <si>
    <t>万盛经开区关坝镇2023年种植基地项目</t>
  </si>
  <si>
    <t>万盛经开区黑山镇2023年粮油及蔬菜种植项目</t>
  </si>
  <si>
    <t>万盛经开区青年镇2023年板辽村低产茶园改造项目</t>
  </si>
  <si>
    <t xml:space="preserve">万盛经开区2023年南桐镇金龙村鱼塘尾水治理项目 </t>
  </si>
  <si>
    <t>万盛经开区2023年农村户厕改造项目</t>
  </si>
  <si>
    <t>气象局</t>
  </si>
  <si>
    <t>万盛特色农业产业农田小气候监测站建设项目</t>
  </si>
  <si>
    <t>妇联</t>
  </si>
  <si>
    <t>万盛经开区妇联2023年“巾帼创业就业示范基地”项目</t>
  </si>
  <si>
    <t>万盛经开区2023年妇联家风家教实践基地建设项目</t>
  </si>
  <si>
    <t>附件2</t>
  </si>
  <si>
    <t>2023年区级财政衔接推进乡村振兴补助资金（第一批）分配明细表</t>
  </si>
  <si>
    <t>实施单位</t>
  </si>
  <si>
    <t>项目类别</t>
  </si>
  <si>
    <t>项目实施地点</t>
  </si>
  <si>
    <t>项目建设内容</t>
  </si>
  <si>
    <t>金   额                （万 元）</t>
  </si>
  <si>
    <t>绩效目标</t>
  </si>
  <si>
    <t>巩固三保障成果</t>
  </si>
  <si>
    <t>万盛经开区</t>
  </si>
  <si>
    <t>对约60余名脱贫大学生进行学费资助，资助标准为不超过8000元/人</t>
  </si>
  <si>
    <t>教育扶贫大学生资资助全日制学历教育重庆籍脱贫本专科大学生学费（8000元以下）；预计资助约60人</t>
  </si>
  <si>
    <t>对未纳入低收入人口监测范围的稳定脱贫人口，对其参加城乡居民医保的按照50元标准给予定额资助，受益人数约4000余人；脱贫人员按最低档次标准参加城乡居民基本养老保险的，按最低档次标准的70%（即70元/人/年）给予资助，受益人数约1000余人并根据人口变动及时予以资助</t>
  </si>
  <si>
    <t>对未纳入低收入人口监测范围的稳定脱贫人口，对其参加城乡居民医保的按照50元标准给予定额资助，受益人数约5000余人；脱贫人员按最低档次标准参加城乡居民基本养老保险的，按最低档次标准的70%（即70元/人/年）给予资助，受益人数约1000余人，满意度可达98%以上</t>
  </si>
  <si>
    <t>就业项目</t>
  </si>
  <si>
    <t>学习习近平新时代中国特色社会主义思想、乡村振兴相关理论知识、巩固拓展脱贫攻坚成果等相关理论学习，进行扶贫领域廉洁和作风教育等，参加市级各类培训</t>
  </si>
  <si>
    <t>通过干部培训，发挥主观能动性，也可通过培训了解目前的政策，充分知晓和运用</t>
  </si>
  <si>
    <t>公益性岗位</t>
  </si>
  <si>
    <t>各镇</t>
  </si>
  <si>
    <t>新增衔接资金公益性岗位6名（最终名额以后续出台政策界定为准），每名公益性岗位每周工作两天，每天工作两个小时，每月给予340元的补贴，资金安排为2023年1-12月</t>
  </si>
  <si>
    <t>预计新增6名衔接资金公益性岗位（最终名额以后续出台政策界定为准），有效解决脱贫人口短期就业问题，增加脱贫家庭收入，有效的利用公益性岗位管好用好各村公益基础设施</t>
  </si>
  <si>
    <t>为全区565名衔接资金公益性岗位人员购买意外险，确保其务工有保障。保费标准为65岁以上99元/人/年，其余为90元/人/年。65岁以上149人，65岁以下291人</t>
  </si>
  <si>
    <t>通过购买意外险，保障565名衔接资金公益性岗位人员务工安全有保障</t>
  </si>
  <si>
    <t>各镇人民政府</t>
  </si>
  <si>
    <t>产业发展</t>
  </si>
  <si>
    <t>对脱贫人口小额信贷贴息补助资金按照银行同期贷款基准利率进行贴息，涉及脱贫户900余户</t>
  </si>
  <si>
    <t>项目按照银行同期贷款基准利率对900余户脱贫户进行贴息，受益人口约2530人。</t>
  </si>
  <si>
    <t>项目管理费</t>
  </si>
  <si>
    <t>项目前期准备、过程实施、后期验收、结算审计等符合资金管理规定的开支</t>
  </si>
  <si>
    <t>3万元/镇，乡村振兴局22.0284万元。</t>
  </si>
  <si>
    <t>金桥镇人民政府</t>
  </si>
  <si>
    <t>金桥镇</t>
  </si>
  <si>
    <t>150人（其中脱贫户120人）参与实用技术，培训内容包括衔接政策培训；养殖技术培训；经果林及大棚蔬菜种植或管护技术培训。</t>
  </si>
  <si>
    <t>150人（其中脱贫户120人）参与实用技术，可使群众掌握种植技术，发挥主观能动性，也可通过培训了解目前的政策，充分知晓和运用。</t>
  </si>
  <si>
    <t>关坝镇人民政府</t>
  </si>
  <si>
    <t>关坝镇</t>
  </si>
  <si>
    <t>通过理论教学、现场操作、实用技能传授，培训农户100人</t>
  </si>
  <si>
    <t>通过理论教学、现场操作、实用技能传授，培训农户100人掌握实用技能，增加就业能力</t>
  </si>
  <si>
    <t>石林镇人民政府</t>
  </si>
  <si>
    <t>石林镇</t>
  </si>
  <si>
    <t>组织脱贫人口、监测对像2期120人次培训，</t>
  </si>
  <si>
    <t>完成脱贫人口、监测对像2期120人次培训，增强脱贫人口、监测对像创业就业能力。</t>
  </si>
  <si>
    <t>南桐镇人民政府</t>
  </si>
  <si>
    <t>南桐镇</t>
  </si>
  <si>
    <t>开展农产品销售的技能和果树嫁接等技术培训。</t>
  </si>
  <si>
    <t>通过培训，可使农户掌握农产品销售和果树嫁接等技术。</t>
  </si>
  <si>
    <t>万东镇人民政府</t>
  </si>
  <si>
    <t>万东镇</t>
  </si>
  <si>
    <t>对辖区内农户进行实用技能培训，提升产业就业能力，预计培训80人次。</t>
  </si>
  <si>
    <t>提升群众实用技能，提高产业发展产出。</t>
  </si>
  <si>
    <t>青年镇人民政府</t>
  </si>
  <si>
    <t>青年镇</t>
  </si>
  <si>
    <t>组织脱贫户代表、农户代表以及镇村干部约50人参加技能培训。</t>
  </si>
  <si>
    <t>学习先进经验，进一步巩固脱贫攻坚成果，同乡村振兴有效衔接，培训50人，脱贫户20人，标准300元/人</t>
  </si>
  <si>
    <t>丛林镇人民政府</t>
  </si>
  <si>
    <t>丛林镇</t>
  </si>
  <si>
    <t>完成脱贫人口、监测对象开展1期80人次种植技术培训，提高脱贫人口、监测对象种植水平和就业创业能力。</t>
  </si>
  <si>
    <t>黑山镇人民政府</t>
  </si>
  <si>
    <t>黑山镇</t>
  </si>
  <si>
    <t>一是讲解各类种植技术及畜禽养殖技术；二是讲解惠民便民政策、医疗卫生政策、小额信贷等相关知识，加强脱贫户及监测对象扶志扶智工作。</t>
  </si>
  <si>
    <t>该项目的实施可使脱贫户及监测对象掌握相关种植技术及畜禽养殖技术，发挥主观能动性，也可通过培训了解目前的政策，充分知晓和运用。</t>
  </si>
  <si>
    <t>对脱贫户和监测对象户中有子女接受中高等职业教育的，按照每生每年3000元（分春秋季发放）的标准发放补助，申请通过的学生全部补助。</t>
  </si>
  <si>
    <t>覆盖脱贫户和监测对象户家庭的子女接受中高职职业教育的，按照每生每年3000元的标准发放补助。</t>
  </si>
  <si>
    <t>对全区农户参加猕猴桃、水稻、玉米等农业保险进行政策性补贴。</t>
  </si>
  <si>
    <t>通过农业保险补贴项目，提高全区产业风险抵御能力，减轻农户因灾害带来的损失，防止规模性返贫。</t>
  </si>
  <si>
    <t>在关坝镇整治土地170亩，种植高粱100亩，其余70亩种植高粱、萝卜、油菜、西瓜，发展壮大集体经济。</t>
  </si>
  <si>
    <t>发展高粱、萝卜、油菜产业，解决土地闲置问题，带动村集体经济发展，解决人员就近务工就业，户均增收2000元以上，带动集体经济增收6万元。</t>
  </si>
  <si>
    <t>整治680亩土地（包括除草、土地整治、购买种子、栽种）</t>
  </si>
  <si>
    <t>项目建成后一是能使该区域农户能积极地种植农作物，从而减少田土撂荒的现象，农户可继续将土地利用起来，种植各类农作物及发展农业产业来增加家庭收入，为当地人民群众增收致富，创造有利条件。</t>
  </si>
  <si>
    <t>260亩低产茶园改造。（一）园相改造：1.人工加机械结合清除杂草杂树2.断行补栽3.树冠深剪重修。（二）土壤改良：1.保梯扶梗，垮塌田埂修复2.土壤深耕20至30公分，加施肥料3.有机质培土。（三）人工管护：1.增施肥料2.修剪养蓬3.适时采摘4.病害防治。（四）物料购买：1.购买复合肥26吨2.有机肥260吨。</t>
  </si>
  <si>
    <t>利益联结脱贫户、监测对象至少10人，共计增收至少5万元。</t>
  </si>
  <si>
    <t>南桐镇金龙村</t>
  </si>
  <si>
    <t>建设沉淀池、集水井、排水管沟等尾水治理设施，对原有的设施进行整修，种植水生植物</t>
  </si>
  <si>
    <t>提高水产绿色健康养殖水平，保护生态环境，促进村内养殖业发展</t>
  </si>
  <si>
    <t>乡村建设行动</t>
  </si>
  <si>
    <t>161户农村户厕改造户进行奖补。</t>
  </si>
  <si>
    <t>改善161户农户的人居环境，提升群众生活幸福感。</t>
  </si>
  <si>
    <t>建设农业气象监测站2座（观测要素包含温度、湿度、风向、风速、地温、土壤体积含水率、光合有效辐射、冠层叶温、CO2浓度、总辐射等），用于对特色农作物长势、农田区域小气候、土壤环境进行实时监测</t>
  </si>
  <si>
    <t>通过深度学习和大数据分析技术及时掌握作物生长状况，帮助认识和解决提高农作物品质和产量中的气象问题，也为进一步开展作物生长气象条件适宜度、农业气候资源利用等研究提供数据支撑。</t>
  </si>
  <si>
    <t>相关镇人民政府</t>
  </si>
  <si>
    <t>扶持巾帼创业就业示范基地2个，完善基地基础设施设备和采购基地所需物资，示范带动妇女群众积极投身创业就业，促进妇女增收。</t>
  </si>
  <si>
    <t>该项目实施，扶持巾帼创业就业示范基地2个，完善基地基础设施设备和采购基地所需物资，示范带动妇女群众积极投身创业就业，促进妇女增收。项目验收合格后采取以奖代补的形式拨付基地</t>
  </si>
  <si>
    <t>乡村治理和精神文明 建设</t>
  </si>
  <si>
    <t>打造家风家教实践基地2个，树立农村家风家教新风尚。</t>
  </si>
  <si>
    <t>促进农村家风家教精神文明建设，引导村民形成良好家风，提升家庭文明素养。</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</si>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</sst>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indexed="8"/>
      <name val="等线"/>
      <charset val="134"/>
    </font>
    <font>
      <sz val="11"/>
      <color indexed="10"/>
      <name val="等线"/>
      <charset val="134"/>
    </font>
    <font>
      <sz val="11"/>
      <color indexed="8"/>
      <name val="方正黑体_GBK"/>
      <charset val="134"/>
    </font>
    <font>
      <sz val="14"/>
      <color indexed="8"/>
      <name val="方正小标宋_GBK"/>
      <charset val="134"/>
    </font>
    <font>
      <sz val="10"/>
      <name val="方正仿宋_GBK"/>
      <charset val="134"/>
    </font>
    <font>
      <b/>
      <sz val="10"/>
      <name val="方正仿宋_GBK"/>
      <charset val="134"/>
    </font>
    <font>
      <b/>
      <sz val="11"/>
      <name val="方正仿宋_GBK"/>
      <charset val="134"/>
    </font>
    <font>
      <b/>
      <sz val="11"/>
      <color indexed="8"/>
      <name val="等线"/>
      <charset val="134"/>
    </font>
    <font>
      <sz val="12"/>
      <color indexed="8"/>
      <name val="方正黑体_GBK"/>
      <charset val="134"/>
    </font>
    <font>
      <sz val="16"/>
      <color indexed="8"/>
      <name val="方正小标宋_GBK"/>
      <charset val="134"/>
    </font>
    <font>
      <sz val="16"/>
      <color indexed="0"/>
      <name val="方正小标宋_GBK"/>
      <charset val="134"/>
    </font>
    <font>
      <sz val="11"/>
      <color indexed="8"/>
      <name val="方正仿宋_GBK"/>
      <charset val="134"/>
    </font>
    <font>
      <sz val="11"/>
      <color indexed="8"/>
      <name val="宋体"/>
      <charset val="134"/>
    </font>
    <font>
      <u/>
      <sz val="11"/>
      <color indexed="12"/>
      <name val="宋体"/>
      <charset val="0"/>
    </font>
    <font>
      <u/>
      <sz val="11"/>
      <color indexed="20"/>
      <name val="宋体"/>
      <charset val="0"/>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2"/>
      <name val="宋体"/>
      <charset val="134"/>
    </font>
    <font>
      <sz val="11"/>
      <color indexed="62"/>
      <name val="宋体"/>
      <charset val="0"/>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1"/>
      <color indexed="60"/>
      <name val="宋体"/>
      <charset val="0"/>
    </font>
    <font>
      <sz val="11"/>
      <color indexed="9"/>
      <name val="宋体"/>
      <charset val="0"/>
    </font>
    <font>
      <sz val="11"/>
      <color indexed="8"/>
      <name val="宋体"/>
      <charset val="0"/>
    </font>
    <font>
      <sz val="12"/>
      <name val="宋体"/>
      <charset val="134"/>
    </font>
  </fonts>
  <fills count="1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46"/>
        <bgColor indexed="64"/>
      </patternFill>
    </fill>
    <fill>
      <patternFill patternType="solid">
        <fgColor indexed="27"/>
        <bgColor indexed="64"/>
      </patternFill>
    </fill>
    <fill>
      <patternFill patternType="solid">
        <fgColor indexed="5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0">
    <xf numFmtId="0" fontId="0" fillId="0" borderId="0">
      <alignment vertical="center"/>
    </xf>
    <xf numFmtId="43" fontId="12" fillId="0" borderId="0" applyFont="0" applyBorder="0" applyAlignment="0" applyProtection="0">
      <alignment vertical="center"/>
    </xf>
    <xf numFmtId="44" fontId="12" fillId="0" borderId="0" applyFont="0" applyBorder="0" applyAlignment="0" applyProtection="0">
      <alignment vertical="center"/>
    </xf>
    <xf numFmtId="9" fontId="12" fillId="0" borderId="0" applyFont="0" applyBorder="0" applyAlignment="0" applyProtection="0">
      <alignment vertical="center"/>
    </xf>
    <xf numFmtId="41" fontId="12" fillId="0" borderId="0" applyFont="0" applyBorder="0" applyAlignment="0" applyProtection="0">
      <alignment vertical="center"/>
    </xf>
    <xf numFmtId="42" fontId="12" fillId="0" borderId="0" applyFont="0" applyBorder="0" applyAlignment="0" applyProtection="0">
      <alignment vertical="center"/>
    </xf>
    <xf numFmtId="0" fontId="13" fillId="0" borderId="0" applyNumberFormat="0" applyBorder="0" applyAlignment="0" applyProtection="0">
      <alignment vertical="center"/>
    </xf>
    <xf numFmtId="0" fontId="14" fillId="0" borderId="0" applyNumberFormat="0" applyBorder="0" applyAlignment="0" applyProtection="0">
      <alignment vertical="center"/>
    </xf>
    <xf numFmtId="0" fontId="12" fillId="2" borderId="5" applyNumberFormat="0" applyFont="0" applyAlignment="0" applyProtection="0">
      <alignment vertical="center"/>
    </xf>
    <xf numFmtId="0" fontId="15" fillId="0" borderId="0" applyNumberFormat="0" applyBorder="0" applyAlignment="0" applyProtection="0">
      <alignment vertical="center"/>
    </xf>
    <xf numFmtId="0" fontId="16" fillId="0" borderId="0" applyNumberFormat="0" applyBorder="0" applyAlignment="0" applyProtection="0">
      <alignment vertical="center"/>
    </xf>
    <xf numFmtId="0" fontId="17" fillId="0" borderId="0" applyNumberFormat="0" applyBorder="0" applyAlignment="0" applyProtection="0">
      <alignment vertical="center"/>
    </xf>
    <xf numFmtId="0" fontId="18" fillId="0" borderId="6" applyNumberFormat="0" applyAlignment="0" applyProtection="0">
      <alignment vertical="center"/>
    </xf>
    <xf numFmtId="0" fontId="19" fillId="0" borderId="6" applyNumberFormat="0" applyAlignment="0" applyProtection="0">
      <alignment vertical="center"/>
    </xf>
    <xf numFmtId="0" fontId="20" fillId="0" borderId="7" applyNumberFormat="0" applyAlignment="0" applyProtection="0">
      <alignment vertical="center"/>
    </xf>
    <xf numFmtId="0" fontId="20" fillId="0" borderId="0" applyNumberFormat="0" applyBorder="0" applyAlignment="0" applyProtection="0">
      <alignment vertical="center"/>
    </xf>
    <xf numFmtId="0" fontId="21" fillId="3" borderId="8" applyNumberFormat="0" applyAlignment="0" applyProtection="0">
      <alignment vertical="center"/>
    </xf>
    <xf numFmtId="0" fontId="22" fillId="4" borderId="9" applyNumberFormat="0" applyAlignment="0" applyProtection="0">
      <alignment vertical="center"/>
    </xf>
    <xf numFmtId="0" fontId="23" fillId="4" borderId="8" applyNumberFormat="0" applyAlignment="0" applyProtection="0">
      <alignment vertical="center"/>
    </xf>
    <xf numFmtId="0" fontId="24" fillId="5" borderId="10" applyNumberFormat="0" applyAlignment="0" applyProtection="0">
      <alignment vertical="center"/>
    </xf>
    <xf numFmtId="0" fontId="25" fillId="0" borderId="11" applyNumberFormat="0" applyAlignment="0" applyProtection="0">
      <alignment vertical="center"/>
    </xf>
    <xf numFmtId="0" fontId="26" fillId="0" borderId="12" applyNumberFormat="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29" fillId="7" borderId="0" applyNumberFormat="0" applyBorder="0" applyAlignment="0" applyProtection="0">
      <alignment vertical="center"/>
    </xf>
    <xf numFmtId="0" fontId="29" fillId="13"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29" fillId="6"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29" fillId="15" borderId="0" applyNumberFormat="0" applyBorder="0" applyAlignment="0" applyProtection="0">
      <alignment vertical="center"/>
    </xf>
    <xf numFmtId="0" fontId="29" fillId="9" borderId="0" applyNumberFormat="0" applyBorder="0" applyAlignment="0" applyProtection="0">
      <alignment vertical="center"/>
    </xf>
    <xf numFmtId="0" fontId="30" fillId="16" borderId="0" applyNumberFormat="0" applyBorder="0" applyAlignment="0" applyProtection="0">
      <alignment vertical="center"/>
    </xf>
    <xf numFmtId="0" fontId="30" fillId="11" borderId="0" applyNumberFormat="0" applyBorder="0" applyAlignment="0" applyProtection="0">
      <alignment vertical="center"/>
    </xf>
    <xf numFmtId="0" fontId="29" fillId="11" borderId="0" applyNumberFormat="0" applyBorder="0" applyAlignment="0" applyProtection="0">
      <alignment vertical="center"/>
    </xf>
    <xf numFmtId="0" fontId="29" fillId="17"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9" fillId="3" borderId="0" applyNumberFormat="0" applyBorder="0" applyAlignment="0" applyProtection="0">
      <alignment vertical="center"/>
    </xf>
    <xf numFmtId="0" fontId="31" fillId="0" borderId="0">
      <alignment vertical="center"/>
    </xf>
  </cellStyleXfs>
  <cellXfs count="38">
    <xf numFmtId="0" fontId="0" fillId="0" borderId="0" xfId="0" applyFill="1" applyAlignment="1"/>
    <xf numFmtId="0" fontId="1" fillId="0" borderId="0" xfId="0" applyFont="1" applyFill="1" applyAlignment="1"/>
    <xf numFmtId="0" fontId="0" fillId="0" borderId="0" xfId="0" applyFill="1" applyAlignment="1">
      <alignment horizontal="center"/>
    </xf>
    <xf numFmtId="0" fontId="2" fillId="0" borderId="0" xfId="0" applyFont="1" applyFill="1" applyAlignment="1"/>
    <xf numFmtId="0" fontId="3" fillId="0" borderId="0" xfId="0" applyNumberFormat="1"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lignment vertical="center"/>
    </xf>
    <xf numFmtId="0" fontId="7" fillId="0" borderId="0" xfId="0" applyFont="1" applyFill="1" applyAlignment="1"/>
    <xf numFmtId="0" fontId="0" fillId="0" borderId="0" xfId="0" applyNumberFormat="1" applyFill="1" applyAlignment="1">
      <alignment horizontal="center" vertical="center"/>
    </xf>
    <xf numFmtId="0" fontId="0" fillId="0" borderId="0" xfId="0" applyFill="1" applyAlignment="1">
      <alignment wrapText="1"/>
    </xf>
    <xf numFmtId="0" fontId="8" fillId="0" borderId="0" xfId="0" applyFont="1" applyFill="1" applyAlignment="1"/>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horizontal="center" wrapText="1"/>
    </xf>
    <xf numFmtId="0" fontId="10" fillId="0" borderId="0" xfId="0" applyFont="1" applyFill="1" applyAlignment="1">
      <alignment horizontal="center" vertical="center"/>
    </xf>
    <xf numFmtId="0" fontId="11" fillId="0" borderId="0"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1" fillId="0" borderId="1" xfId="0" applyFont="1" applyFill="1" applyBorder="1" applyAlignment="1"/>
    <xf numFmtId="0" fontId="0" fillId="0" borderId="1" xfId="0" applyFill="1" applyBorder="1" applyAlignment="1"/>
    <xf numFmtId="0" fontId="11" fillId="0" borderId="4" xfId="0" applyNumberFormat="1" applyFont="1" applyFill="1" applyBorder="1" applyAlignment="1">
      <alignment horizontal="center" vertical="center"/>
    </xf>
    <xf numFmtId="0" fontId="0" fillId="0" borderId="2" xfId="0" applyNumberFormat="1" applyFill="1" applyBorder="1" applyAlignment="1">
      <alignment horizontal="center" vertical="center"/>
    </xf>
    <xf numFmtId="0" fontId="4" fillId="0" borderId="2" xfId="0" applyFont="1" applyFill="1" applyBorder="1" applyAlignment="1">
      <alignment horizontal="center" vertical="center" wrapText="1"/>
    </xf>
    <xf numFmtId="0" fontId="0" fillId="0" borderId="3" xfId="0" applyNumberFormat="1" applyFill="1" applyBorder="1" applyAlignment="1">
      <alignment horizontal="center" vertical="center"/>
    </xf>
    <xf numFmtId="0" fontId="0" fillId="0" borderId="2" xfId="0" applyFill="1" applyBorder="1" applyAlignment="1"/>
    <xf numFmtId="0" fontId="0" fillId="0" borderId="1" xfId="0" applyFill="1" applyBorder="1" applyAlignment="1">
      <alignment wrapText="1"/>
    </xf>
    <xf numFmtId="0" fontId="0" fillId="0" borderId="1" xfId="0" applyFill="1" applyBorder="1" applyAlignment="1">
      <alignment horizont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3"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12&#26376;\2021&#24180;&#39033;&#30446;&#24211;\&#37329;&#26725;&#38215;2021&#24180;&#25206;&#36139;&#39033;&#30446;&#24211;&#65288;&#21021;&#31295;1&#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表1 项目库备案表"/>
      <sheetName val="勿删"/>
      <sheetName val="上会之用"/>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0"/>
  <sheetViews>
    <sheetView tabSelected="1" zoomScale="115" zoomScaleNormal="115" topLeftCell="A16" workbookViewId="0">
      <selection activeCell="A1" sqref="A1:F30"/>
    </sheetView>
  </sheetViews>
  <sheetFormatPr defaultColWidth="9" defaultRowHeight="13.5" outlineLevelCol="5"/>
  <cols>
    <col min="1" max="1" width="7" customWidth="1"/>
    <col min="2" max="2" width="10.5" customWidth="1"/>
    <col min="3" max="3" width="29.6333333333333" style="16" customWidth="1"/>
    <col min="4" max="4" width="15.5" customWidth="1"/>
    <col min="5" max="5" width="13.75" style="2" customWidth="1"/>
    <col min="6" max="6" width="10.6333333333333" customWidth="1"/>
  </cols>
  <sheetData>
    <row r="1" ht="24.95" customHeight="1" spans="1:1">
      <c r="A1" s="17" t="s">
        <v>0</v>
      </c>
    </row>
    <row r="2" ht="42" customHeight="1" spans="1:6">
      <c r="A2" s="18" t="s">
        <v>1</v>
      </c>
      <c r="B2" s="19"/>
      <c r="C2" s="19"/>
      <c r="D2" s="19"/>
      <c r="E2" s="19"/>
      <c r="F2" s="20"/>
    </row>
    <row r="3" ht="20.1" customHeight="1" spans="1:6">
      <c r="A3" s="21"/>
      <c r="B3" s="21"/>
      <c r="C3" s="19"/>
      <c r="D3" s="21"/>
      <c r="E3" s="21"/>
      <c r="F3" s="22" t="s">
        <v>2</v>
      </c>
    </row>
    <row r="4" ht="64" customHeight="1" spans="1:6">
      <c r="A4" s="23" t="s">
        <v>3</v>
      </c>
      <c r="B4" s="24" t="s">
        <v>4</v>
      </c>
      <c r="C4" s="24" t="s">
        <v>5</v>
      </c>
      <c r="D4" s="23" t="s">
        <v>6</v>
      </c>
      <c r="E4" s="23" t="s">
        <v>7</v>
      </c>
      <c r="F4" s="23" t="s">
        <v>8</v>
      </c>
    </row>
    <row r="5" s="15" customFormat="1" ht="30" customHeight="1" spans="1:6">
      <c r="A5" s="25">
        <v>1</v>
      </c>
      <c r="B5" s="9" t="s">
        <v>9</v>
      </c>
      <c r="C5" s="9" t="s">
        <v>10</v>
      </c>
      <c r="D5" s="9">
        <v>28</v>
      </c>
      <c r="E5" s="26">
        <v>28</v>
      </c>
      <c r="F5" s="26"/>
    </row>
    <row r="6" s="15" customFormat="1" ht="30" customHeight="1" spans="1:6">
      <c r="A6" s="25">
        <v>2</v>
      </c>
      <c r="B6" s="9" t="s">
        <v>11</v>
      </c>
      <c r="C6" s="9" t="s">
        <v>12</v>
      </c>
      <c r="D6" s="9">
        <v>50</v>
      </c>
      <c r="E6" s="27">
        <v>422</v>
      </c>
      <c r="F6" s="26"/>
    </row>
    <row r="7" s="15" customFormat="1" ht="27" spans="1:6">
      <c r="A7" s="25">
        <v>3</v>
      </c>
      <c r="B7" s="9" t="s">
        <v>11</v>
      </c>
      <c r="C7" s="9" t="s">
        <v>13</v>
      </c>
      <c r="D7" s="9">
        <v>10</v>
      </c>
      <c r="E7" s="28"/>
      <c r="F7" s="26"/>
    </row>
    <row r="8" s="15" customFormat="1" ht="27" spans="1:6">
      <c r="A8" s="25">
        <v>4</v>
      </c>
      <c r="B8" s="9" t="s">
        <v>11</v>
      </c>
      <c r="C8" s="9" t="s">
        <v>14</v>
      </c>
      <c r="D8" s="9">
        <v>2.448</v>
      </c>
      <c r="E8" s="28"/>
      <c r="F8" s="26"/>
    </row>
    <row r="9" s="15" customFormat="1" ht="27" spans="1:6">
      <c r="A9" s="25">
        <v>5</v>
      </c>
      <c r="B9" s="9" t="s">
        <v>11</v>
      </c>
      <c r="C9" s="9" t="s">
        <v>15</v>
      </c>
      <c r="D9" s="9">
        <v>5.2236</v>
      </c>
      <c r="E9" s="28"/>
      <c r="F9" s="26"/>
    </row>
    <row r="10" s="15" customFormat="1" ht="27" spans="1:6">
      <c r="A10" s="25">
        <v>6</v>
      </c>
      <c r="B10" s="9" t="s">
        <v>11</v>
      </c>
      <c r="C10" s="9" t="s">
        <v>16</v>
      </c>
      <c r="D10" s="9">
        <v>12</v>
      </c>
      <c r="E10" s="28"/>
      <c r="F10" s="26"/>
    </row>
    <row r="11" s="15" customFormat="1" ht="15" spans="1:6">
      <c r="A11" s="25">
        <v>7</v>
      </c>
      <c r="B11" s="9" t="s">
        <v>11</v>
      </c>
      <c r="C11" s="9" t="s">
        <v>17</v>
      </c>
      <c r="D11" s="9">
        <f>39+7.0284</f>
        <v>46.0284</v>
      </c>
      <c r="E11" s="28"/>
      <c r="F11" s="26"/>
    </row>
    <row r="12" s="15" customFormat="1" ht="27" spans="1:6">
      <c r="A12" s="25">
        <v>8</v>
      </c>
      <c r="B12" s="9" t="s">
        <v>11</v>
      </c>
      <c r="C12" s="9" t="s">
        <v>18</v>
      </c>
      <c r="D12" s="9">
        <v>1.5</v>
      </c>
      <c r="E12" s="28"/>
      <c r="F12" s="26"/>
    </row>
    <row r="13" s="15" customFormat="1" ht="15" spans="1:6">
      <c r="A13" s="25">
        <v>9</v>
      </c>
      <c r="B13" s="9" t="s">
        <v>11</v>
      </c>
      <c r="C13" s="9" t="s">
        <v>19</v>
      </c>
      <c r="D13" s="9">
        <v>1.5</v>
      </c>
      <c r="E13" s="28"/>
      <c r="F13" s="26"/>
    </row>
    <row r="14" s="15" customFormat="1" ht="30" customHeight="1" spans="1:6">
      <c r="A14" s="25">
        <v>10</v>
      </c>
      <c r="B14" s="9" t="s">
        <v>11</v>
      </c>
      <c r="C14" s="9" t="s">
        <v>20</v>
      </c>
      <c r="D14" s="9">
        <v>1.5</v>
      </c>
      <c r="E14" s="28"/>
      <c r="F14" s="26"/>
    </row>
    <row r="15" s="15" customFormat="1" ht="30" customHeight="1" spans="1:6">
      <c r="A15" s="25">
        <v>11</v>
      </c>
      <c r="B15" s="9" t="s">
        <v>11</v>
      </c>
      <c r="C15" s="9" t="s">
        <v>21</v>
      </c>
      <c r="D15" s="9">
        <v>1.5</v>
      </c>
      <c r="E15" s="28"/>
      <c r="F15" s="26"/>
    </row>
    <row r="16" s="15" customFormat="1" ht="30" customHeight="1" spans="1:6">
      <c r="A16" s="25">
        <v>12</v>
      </c>
      <c r="B16" s="9" t="s">
        <v>11</v>
      </c>
      <c r="C16" s="9" t="s">
        <v>22</v>
      </c>
      <c r="D16" s="9">
        <v>1.5</v>
      </c>
      <c r="E16" s="28"/>
      <c r="F16" s="26"/>
    </row>
    <row r="17" ht="26" customHeight="1" spans="1:6">
      <c r="A17" s="25">
        <v>13</v>
      </c>
      <c r="B17" s="9" t="s">
        <v>11</v>
      </c>
      <c r="C17" s="9" t="s">
        <v>23</v>
      </c>
      <c r="D17" s="9">
        <v>1.5</v>
      </c>
      <c r="E17" s="28"/>
      <c r="F17" s="29"/>
    </row>
    <row r="18" ht="27" spans="1:6">
      <c r="A18" s="25">
        <v>14</v>
      </c>
      <c r="B18" s="9" t="s">
        <v>11</v>
      </c>
      <c r="C18" s="9" t="s">
        <v>24</v>
      </c>
      <c r="D18" s="9">
        <v>1.5</v>
      </c>
      <c r="E18" s="28"/>
      <c r="F18" s="30"/>
    </row>
    <row r="19" ht="27" spans="1:6">
      <c r="A19" s="25">
        <v>15</v>
      </c>
      <c r="B19" s="9" t="s">
        <v>11</v>
      </c>
      <c r="C19" s="9" t="s">
        <v>25</v>
      </c>
      <c r="D19" s="9">
        <v>1.5</v>
      </c>
      <c r="E19" s="28"/>
      <c r="F19" s="30"/>
    </row>
    <row r="20" ht="15" spans="1:6">
      <c r="A20" s="25">
        <v>16</v>
      </c>
      <c r="B20" s="9" t="s">
        <v>11</v>
      </c>
      <c r="C20" s="9" t="s">
        <v>26</v>
      </c>
      <c r="D20" s="9">
        <v>40</v>
      </c>
      <c r="E20" s="28"/>
      <c r="F20" s="30"/>
    </row>
    <row r="21" ht="27" spans="1:6">
      <c r="A21" s="25">
        <v>17</v>
      </c>
      <c r="B21" s="9" t="s">
        <v>27</v>
      </c>
      <c r="C21" s="9" t="s">
        <v>28</v>
      </c>
      <c r="D21" s="9">
        <v>50</v>
      </c>
      <c r="E21" s="28"/>
      <c r="F21" s="30"/>
    </row>
    <row r="22" ht="27" spans="1:6">
      <c r="A22" s="25">
        <v>19</v>
      </c>
      <c r="B22" s="9" t="s">
        <v>27</v>
      </c>
      <c r="C22" s="9" t="s">
        <v>29</v>
      </c>
      <c r="D22" s="9">
        <v>23.8</v>
      </c>
      <c r="E22" s="28"/>
      <c r="F22" s="30"/>
    </row>
    <row r="23" ht="27" spans="1:6">
      <c r="A23" s="25">
        <v>20</v>
      </c>
      <c r="B23" s="9" t="s">
        <v>27</v>
      </c>
      <c r="C23" s="9" t="s">
        <v>30</v>
      </c>
      <c r="D23" s="9">
        <v>27.2</v>
      </c>
      <c r="E23" s="28"/>
      <c r="F23" s="30"/>
    </row>
    <row r="24" ht="27" spans="1:6">
      <c r="A24" s="25">
        <v>21</v>
      </c>
      <c r="B24" s="9" t="s">
        <v>27</v>
      </c>
      <c r="C24" s="9" t="s">
        <v>31</v>
      </c>
      <c r="D24" s="9">
        <v>80</v>
      </c>
      <c r="E24" s="28"/>
      <c r="F24" s="30"/>
    </row>
    <row r="25" ht="27" spans="1:6">
      <c r="A25" s="25">
        <v>22</v>
      </c>
      <c r="B25" s="9" t="s">
        <v>27</v>
      </c>
      <c r="C25" s="9" t="s">
        <v>32</v>
      </c>
      <c r="D25" s="9">
        <v>15</v>
      </c>
      <c r="E25" s="28"/>
      <c r="F25" s="30"/>
    </row>
    <row r="26" ht="15" spans="1:6">
      <c r="A26" s="25">
        <v>23</v>
      </c>
      <c r="B26" s="9" t="s">
        <v>27</v>
      </c>
      <c r="C26" s="9" t="s">
        <v>33</v>
      </c>
      <c r="D26" s="9">
        <v>48.3</v>
      </c>
      <c r="E26" s="31"/>
      <c r="F26" s="30"/>
    </row>
    <row r="27" ht="27" spans="1:6">
      <c r="A27" s="25">
        <v>18</v>
      </c>
      <c r="B27" s="9" t="s">
        <v>34</v>
      </c>
      <c r="C27" s="9" t="s">
        <v>35</v>
      </c>
      <c r="D27" s="9">
        <v>60</v>
      </c>
      <c r="E27" s="28">
        <v>60</v>
      </c>
      <c r="F27" s="30"/>
    </row>
    <row r="28" ht="27" spans="1:6">
      <c r="A28" s="25">
        <v>24</v>
      </c>
      <c r="B28" s="9" t="s">
        <v>36</v>
      </c>
      <c r="C28" s="9" t="s">
        <v>37</v>
      </c>
      <c r="D28" s="9">
        <v>6</v>
      </c>
      <c r="E28" s="32">
        <v>16</v>
      </c>
      <c r="F28" s="30"/>
    </row>
    <row r="29" ht="27" spans="1:6">
      <c r="A29" s="25">
        <v>25</v>
      </c>
      <c r="B29" s="33" t="s">
        <v>36</v>
      </c>
      <c r="C29" s="33" t="s">
        <v>38</v>
      </c>
      <c r="D29" s="9">
        <v>10</v>
      </c>
      <c r="E29" s="34"/>
      <c r="F29" s="35"/>
    </row>
    <row r="30" ht="18" customHeight="1" spans="1:6">
      <c r="A30" s="30"/>
      <c r="B30" s="30"/>
      <c r="C30" s="36"/>
      <c r="D30" s="37">
        <f>SUM(D5:D29)</f>
        <v>526</v>
      </c>
      <c r="E30" s="37">
        <f>SUM(E5:E29)</f>
        <v>526</v>
      </c>
      <c r="F30" s="30"/>
    </row>
  </sheetData>
  <mergeCells count="3">
    <mergeCell ref="A2:F2"/>
    <mergeCell ref="E6:E26"/>
    <mergeCell ref="E28:E29"/>
  </mergeCells>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2"/>
  <sheetViews>
    <sheetView zoomScale="130" zoomScaleNormal="130" topLeftCell="A9" workbookViewId="0">
      <selection activeCell="I16" sqref="I16"/>
    </sheetView>
  </sheetViews>
  <sheetFormatPr defaultColWidth="9" defaultRowHeight="13.5"/>
  <cols>
    <col min="1" max="1" width="5.475" customWidth="1"/>
    <col min="2" max="2" width="16.8166666666667" customWidth="1"/>
    <col min="3" max="3" width="11.6333333333333" customWidth="1"/>
    <col min="4" max="4" width="9" style="2"/>
    <col min="5" max="5" width="9.13333333333333" customWidth="1"/>
    <col min="6" max="6" width="9.51666666666667" customWidth="1"/>
    <col min="7" max="7" width="24.7166666666667" customWidth="1"/>
    <col min="8" max="8" width="10.2833333333333" style="2" customWidth="1"/>
    <col min="9" max="9" width="27.0166666666667" customWidth="1"/>
    <col min="10" max="10" width="12.1166666666667" customWidth="1"/>
  </cols>
  <sheetData>
    <row r="1" ht="15" spans="1:1">
      <c r="A1" s="3" t="s">
        <v>39</v>
      </c>
    </row>
    <row r="2" ht="27" customHeight="1" spans="1:10">
      <c r="A2" s="4" t="s">
        <v>40</v>
      </c>
      <c r="B2" s="4"/>
      <c r="C2" s="4"/>
      <c r="D2" s="4"/>
      <c r="E2" s="4"/>
      <c r="F2" s="4"/>
      <c r="G2" s="4"/>
      <c r="H2" s="4"/>
      <c r="I2" s="4"/>
      <c r="J2" s="4"/>
    </row>
    <row r="3" ht="17" customHeight="1" spans="1:10">
      <c r="A3" s="5" t="s">
        <v>3</v>
      </c>
      <c r="B3" s="5" t="s">
        <v>5</v>
      </c>
      <c r="C3" s="5" t="s">
        <v>4</v>
      </c>
      <c r="D3" s="5" t="s">
        <v>41</v>
      </c>
      <c r="E3" s="5" t="s">
        <v>42</v>
      </c>
      <c r="F3" s="5" t="s">
        <v>43</v>
      </c>
      <c r="G3" s="5" t="s">
        <v>44</v>
      </c>
      <c r="H3" s="6" t="s">
        <v>45</v>
      </c>
      <c r="I3" s="5" t="s">
        <v>46</v>
      </c>
      <c r="J3" s="5" t="s">
        <v>8</v>
      </c>
    </row>
    <row r="4" ht="17" customHeight="1" spans="1:10">
      <c r="A4" s="5"/>
      <c r="B4" s="5"/>
      <c r="C4" s="5"/>
      <c r="D4" s="5"/>
      <c r="E4" s="5"/>
      <c r="F4" s="5"/>
      <c r="G4" s="5"/>
      <c r="H4" s="7"/>
      <c r="I4" s="5"/>
      <c r="J4" s="5"/>
    </row>
    <row r="5" ht="17" customHeight="1" spans="1:10">
      <c r="A5" s="5"/>
      <c r="B5" s="5"/>
      <c r="C5" s="5"/>
      <c r="D5" s="5"/>
      <c r="E5" s="5"/>
      <c r="F5" s="5"/>
      <c r="G5" s="5"/>
      <c r="H5" s="8"/>
      <c r="I5" s="5"/>
      <c r="J5" s="5"/>
    </row>
    <row r="6" ht="40.5" spans="1:10">
      <c r="A6" s="9">
        <v>1</v>
      </c>
      <c r="B6" s="9" t="s">
        <v>10</v>
      </c>
      <c r="C6" s="9" t="s">
        <v>9</v>
      </c>
      <c r="D6" s="9" t="s">
        <v>9</v>
      </c>
      <c r="E6" s="9" t="s">
        <v>47</v>
      </c>
      <c r="F6" s="9" t="s">
        <v>48</v>
      </c>
      <c r="G6" s="9" t="s">
        <v>49</v>
      </c>
      <c r="H6" s="9">
        <v>28</v>
      </c>
      <c r="I6" s="9" t="s">
        <v>50</v>
      </c>
      <c r="J6" s="11"/>
    </row>
    <row r="7" ht="135" spans="1:10">
      <c r="A7" s="9">
        <v>2</v>
      </c>
      <c r="B7" s="9" t="s">
        <v>12</v>
      </c>
      <c r="C7" s="9" t="s">
        <v>11</v>
      </c>
      <c r="D7" s="9" t="s">
        <v>11</v>
      </c>
      <c r="E7" s="9" t="s">
        <v>47</v>
      </c>
      <c r="F7" s="9" t="s">
        <v>48</v>
      </c>
      <c r="G7" s="9" t="s">
        <v>51</v>
      </c>
      <c r="H7" s="9">
        <v>50</v>
      </c>
      <c r="I7" s="9" t="s">
        <v>52</v>
      </c>
      <c r="J7" s="11"/>
    </row>
    <row r="8" ht="81" spans="1:10">
      <c r="A8" s="9">
        <v>3</v>
      </c>
      <c r="B8" s="9" t="s">
        <v>13</v>
      </c>
      <c r="C8" s="9" t="s">
        <v>11</v>
      </c>
      <c r="D8" s="9" t="s">
        <v>11</v>
      </c>
      <c r="E8" s="9" t="s">
        <v>53</v>
      </c>
      <c r="F8" s="9" t="s">
        <v>48</v>
      </c>
      <c r="G8" s="10" t="s">
        <v>54</v>
      </c>
      <c r="H8" s="9">
        <v>10</v>
      </c>
      <c r="I8" s="9" t="s">
        <v>55</v>
      </c>
      <c r="J8" s="11"/>
    </row>
    <row r="9" ht="81" spans="1:10">
      <c r="A9" s="9">
        <v>4</v>
      </c>
      <c r="B9" s="9" t="s">
        <v>14</v>
      </c>
      <c r="C9" s="9" t="s">
        <v>11</v>
      </c>
      <c r="D9" s="9" t="s">
        <v>11</v>
      </c>
      <c r="E9" s="9" t="s">
        <v>56</v>
      </c>
      <c r="F9" s="9" t="s">
        <v>57</v>
      </c>
      <c r="G9" s="9" t="s">
        <v>58</v>
      </c>
      <c r="H9" s="9">
        <v>2.448</v>
      </c>
      <c r="I9" s="9" t="s">
        <v>59</v>
      </c>
      <c r="J9" s="12"/>
    </row>
    <row r="10" customFormat="1" ht="79" customHeight="1" spans="1:10">
      <c r="A10" s="9">
        <v>5</v>
      </c>
      <c r="B10" s="9" t="s">
        <v>15</v>
      </c>
      <c r="C10" s="9" t="s">
        <v>11</v>
      </c>
      <c r="D10" s="9" t="s">
        <v>11</v>
      </c>
      <c r="E10" s="9" t="s">
        <v>47</v>
      </c>
      <c r="F10" s="9" t="s">
        <v>57</v>
      </c>
      <c r="G10" s="9" t="s">
        <v>60</v>
      </c>
      <c r="H10" s="9">
        <v>5.2236</v>
      </c>
      <c r="I10" s="9" t="s">
        <v>61</v>
      </c>
      <c r="J10" s="11"/>
    </row>
    <row r="11" s="1" customFormat="1" ht="54" spans="1:10">
      <c r="A11" s="9">
        <v>6</v>
      </c>
      <c r="B11" s="9" t="s">
        <v>16</v>
      </c>
      <c r="C11" s="9" t="s">
        <v>11</v>
      </c>
      <c r="D11" s="9" t="s">
        <v>62</v>
      </c>
      <c r="E11" s="9" t="s">
        <v>63</v>
      </c>
      <c r="F11" s="9" t="s">
        <v>57</v>
      </c>
      <c r="G11" s="9" t="s">
        <v>64</v>
      </c>
      <c r="H11" s="9">
        <v>12</v>
      </c>
      <c r="I11" s="9" t="s">
        <v>65</v>
      </c>
      <c r="J11" s="11"/>
    </row>
    <row r="12" s="1" customFormat="1" ht="40.5" spans="1:10">
      <c r="A12" s="9">
        <v>7</v>
      </c>
      <c r="B12" s="9" t="s">
        <v>17</v>
      </c>
      <c r="C12" s="9" t="s">
        <v>11</v>
      </c>
      <c r="D12" s="9" t="s">
        <v>11</v>
      </c>
      <c r="E12" s="9" t="s">
        <v>66</v>
      </c>
      <c r="F12" s="9" t="s">
        <v>48</v>
      </c>
      <c r="G12" s="9" t="s">
        <v>67</v>
      </c>
      <c r="H12" s="9">
        <f>39+7.0284</f>
        <v>46.0284</v>
      </c>
      <c r="I12" s="9" t="s">
        <v>67</v>
      </c>
      <c r="J12" s="11" t="s">
        <v>68</v>
      </c>
    </row>
    <row r="13" s="1" customFormat="1" ht="67.5" spans="1:10">
      <c r="A13" s="9">
        <v>8</v>
      </c>
      <c r="B13" s="9" t="s">
        <v>18</v>
      </c>
      <c r="C13" s="9" t="s">
        <v>11</v>
      </c>
      <c r="D13" s="9" t="s">
        <v>69</v>
      </c>
      <c r="E13" s="9" t="s">
        <v>53</v>
      </c>
      <c r="F13" s="9" t="s">
        <v>70</v>
      </c>
      <c r="G13" s="9" t="s">
        <v>71</v>
      </c>
      <c r="H13" s="9">
        <v>1.5</v>
      </c>
      <c r="I13" s="9" t="s">
        <v>72</v>
      </c>
      <c r="J13" s="11"/>
    </row>
    <row r="14" s="1" customFormat="1" ht="40.5" spans="1:10">
      <c r="A14" s="9">
        <v>9</v>
      </c>
      <c r="B14" s="9" t="s">
        <v>19</v>
      </c>
      <c r="C14" s="9" t="s">
        <v>11</v>
      </c>
      <c r="D14" s="9" t="s">
        <v>73</v>
      </c>
      <c r="E14" s="9" t="s">
        <v>53</v>
      </c>
      <c r="F14" s="9" t="s">
        <v>74</v>
      </c>
      <c r="G14" s="9" t="s">
        <v>75</v>
      </c>
      <c r="H14" s="9">
        <v>1.5</v>
      </c>
      <c r="I14" s="9" t="s">
        <v>76</v>
      </c>
      <c r="J14" s="9"/>
    </row>
    <row r="15" s="1" customFormat="1" ht="40.5" spans="1:10">
      <c r="A15" s="9">
        <v>10</v>
      </c>
      <c r="B15" s="9" t="s">
        <v>20</v>
      </c>
      <c r="C15" s="9" t="s">
        <v>11</v>
      </c>
      <c r="D15" s="9" t="s">
        <v>77</v>
      </c>
      <c r="E15" s="9" t="s">
        <v>53</v>
      </c>
      <c r="F15" s="9" t="s">
        <v>78</v>
      </c>
      <c r="G15" s="9" t="s">
        <v>79</v>
      </c>
      <c r="H15" s="9">
        <v>1.5</v>
      </c>
      <c r="I15" s="9" t="s">
        <v>80</v>
      </c>
      <c r="J15" s="9"/>
    </row>
    <row r="16" s="1" customFormat="1" ht="40.5" spans="1:10">
      <c r="A16" s="9">
        <v>11</v>
      </c>
      <c r="B16" s="9" t="s">
        <v>21</v>
      </c>
      <c r="C16" s="9" t="s">
        <v>11</v>
      </c>
      <c r="D16" s="9" t="s">
        <v>81</v>
      </c>
      <c r="E16" s="9" t="s">
        <v>53</v>
      </c>
      <c r="F16" s="9" t="s">
        <v>82</v>
      </c>
      <c r="G16" s="9" t="s">
        <v>83</v>
      </c>
      <c r="H16" s="9">
        <v>1.5</v>
      </c>
      <c r="I16" s="9" t="s">
        <v>84</v>
      </c>
      <c r="J16" s="9"/>
    </row>
    <row r="17" s="1" customFormat="1" ht="40.5" spans="1:10">
      <c r="A17" s="9">
        <v>12</v>
      </c>
      <c r="B17" s="9" t="s">
        <v>22</v>
      </c>
      <c r="C17" s="9" t="s">
        <v>11</v>
      </c>
      <c r="D17" s="9" t="s">
        <v>85</v>
      </c>
      <c r="E17" s="9" t="s">
        <v>53</v>
      </c>
      <c r="F17" s="9" t="s">
        <v>86</v>
      </c>
      <c r="G17" s="9" t="s">
        <v>87</v>
      </c>
      <c r="H17" s="9">
        <v>1.5</v>
      </c>
      <c r="I17" s="9" t="s">
        <v>88</v>
      </c>
      <c r="J17" s="9"/>
    </row>
    <row r="18" s="1" customFormat="1" ht="54" spans="1:10">
      <c r="A18" s="9">
        <v>13</v>
      </c>
      <c r="B18" s="9" t="s">
        <v>23</v>
      </c>
      <c r="C18" s="9" t="s">
        <v>11</v>
      </c>
      <c r="D18" s="9" t="s">
        <v>89</v>
      </c>
      <c r="E18" s="9" t="s">
        <v>53</v>
      </c>
      <c r="F18" s="9" t="s">
        <v>90</v>
      </c>
      <c r="G18" s="9" t="s">
        <v>91</v>
      </c>
      <c r="H18" s="9">
        <v>1.5</v>
      </c>
      <c r="I18" s="9" t="s">
        <v>92</v>
      </c>
      <c r="J18" s="9"/>
    </row>
    <row r="19" s="1" customFormat="1" ht="54" spans="1:10">
      <c r="A19" s="9">
        <v>14</v>
      </c>
      <c r="B19" s="9" t="s">
        <v>24</v>
      </c>
      <c r="C19" s="9" t="s">
        <v>11</v>
      </c>
      <c r="D19" s="9" t="s">
        <v>93</v>
      </c>
      <c r="E19" s="9" t="s">
        <v>53</v>
      </c>
      <c r="F19" s="9" t="s">
        <v>94</v>
      </c>
      <c r="G19" s="9" t="s">
        <v>95</v>
      </c>
      <c r="H19" s="9">
        <v>1.5</v>
      </c>
      <c r="I19" s="9" t="s">
        <v>95</v>
      </c>
      <c r="J19" s="9"/>
    </row>
    <row r="20" s="1" customFormat="1" ht="67.5" spans="1:10">
      <c r="A20" s="9">
        <v>15</v>
      </c>
      <c r="B20" s="9" t="s">
        <v>25</v>
      </c>
      <c r="C20" s="9" t="s">
        <v>11</v>
      </c>
      <c r="D20" s="9" t="s">
        <v>96</v>
      </c>
      <c r="E20" s="9" t="s">
        <v>53</v>
      </c>
      <c r="F20" s="9" t="s">
        <v>97</v>
      </c>
      <c r="G20" s="9" t="s">
        <v>98</v>
      </c>
      <c r="H20" s="9">
        <v>1.5</v>
      </c>
      <c r="I20" s="9" t="s">
        <v>99</v>
      </c>
      <c r="J20" s="9"/>
    </row>
    <row r="21" s="1" customFormat="1" ht="67.5" spans="1:10">
      <c r="A21" s="9">
        <v>16</v>
      </c>
      <c r="B21" s="9" t="s">
        <v>26</v>
      </c>
      <c r="C21" s="9" t="s">
        <v>11</v>
      </c>
      <c r="D21" s="9" t="s">
        <v>62</v>
      </c>
      <c r="E21" s="9" t="s">
        <v>47</v>
      </c>
      <c r="F21" s="9" t="s">
        <v>48</v>
      </c>
      <c r="G21" s="9" t="s">
        <v>100</v>
      </c>
      <c r="H21" s="9">
        <v>40</v>
      </c>
      <c r="I21" s="9" t="s">
        <v>101</v>
      </c>
      <c r="J21" s="9"/>
    </row>
    <row r="22" s="1" customFormat="1" ht="40.5" spans="1:10">
      <c r="A22" s="9">
        <v>17</v>
      </c>
      <c r="B22" s="9" t="s">
        <v>28</v>
      </c>
      <c r="C22" s="9" t="s">
        <v>27</v>
      </c>
      <c r="D22" s="9" t="s">
        <v>27</v>
      </c>
      <c r="E22" s="9" t="s">
        <v>63</v>
      </c>
      <c r="F22" s="9" t="s">
        <v>48</v>
      </c>
      <c r="G22" s="9" t="s">
        <v>102</v>
      </c>
      <c r="H22" s="9">
        <v>50</v>
      </c>
      <c r="I22" s="9" t="s">
        <v>103</v>
      </c>
      <c r="J22" s="9"/>
    </row>
    <row r="23" s="1" customFormat="1" ht="67.5" spans="1:10">
      <c r="A23" s="9">
        <v>18</v>
      </c>
      <c r="B23" s="9" t="s">
        <v>29</v>
      </c>
      <c r="C23" s="9" t="s">
        <v>27</v>
      </c>
      <c r="D23" s="9" t="s">
        <v>73</v>
      </c>
      <c r="E23" s="9" t="s">
        <v>63</v>
      </c>
      <c r="F23" s="9" t="s">
        <v>74</v>
      </c>
      <c r="G23" s="10" t="s">
        <v>104</v>
      </c>
      <c r="H23" s="9">
        <v>23.8</v>
      </c>
      <c r="I23" s="9" t="s">
        <v>105</v>
      </c>
      <c r="J23" s="9"/>
    </row>
    <row r="24" s="1" customFormat="1" ht="81" spans="1:10">
      <c r="A24" s="9">
        <v>19</v>
      </c>
      <c r="B24" s="9" t="s">
        <v>30</v>
      </c>
      <c r="C24" s="9" t="s">
        <v>27</v>
      </c>
      <c r="D24" s="9" t="s">
        <v>96</v>
      </c>
      <c r="E24" s="9" t="s">
        <v>63</v>
      </c>
      <c r="F24" s="9" t="s">
        <v>97</v>
      </c>
      <c r="G24" s="9" t="s">
        <v>106</v>
      </c>
      <c r="H24" s="9">
        <v>27.2</v>
      </c>
      <c r="I24" s="9" t="s">
        <v>107</v>
      </c>
      <c r="J24" s="9"/>
    </row>
    <row r="25" s="1" customFormat="1" ht="135" spans="1:10">
      <c r="A25" s="9">
        <v>20</v>
      </c>
      <c r="B25" s="9" t="s">
        <v>31</v>
      </c>
      <c r="C25" s="9" t="s">
        <v>27</v>
      </c>
      <c r="D25" s="9" t="s">
        <v>89</v>
      </c>
      <c r="E25" s="9" t="s">
        <v>63</v>
      </c>
      <c r="F25" s="9" t="s">
        <v>90</v>
      </c>
      <c r="G25" s="9" t="s">
        <v>108</v>
      </c>
      <c r="H25" s="9">
        <v>80</v>
      </c>
      <c r="I25" s="9" t="s">
        <v>109</v>
      </c>
      <c r="J25" s="9"/>
    </row>
    <row r="26" s="1" customFormat="1" ht="40.5" spans="1:10">
      <c r="A26" s="9">
        <v>21</v>
      </c>
      <c r="B26" s="9" t="s">
        <v>32</v>
      </c>
      <c r="C26" s="9" t="s">
        <v>27</v>
      </c>
      <c r="D26" s="9" t="s">
        <v>81</v>
      </c>
      <c r="E26" s="9" t="s">
        <v>63</v>
      </c>
      <c r="F26" s="9" t="s">
        <v>110</v>
      </c>
      <c r="G26" s="9" t="s">
        <v>111</v>
      </c>
      <c r="H26" s="9">
        <v>15</v>
      </c>
      <c r="I26" s="9" t="s">
        <v>112</v>
      </c>
      <c r="J26" s="9"/>
    </row>
    <row r="27" s="1" customFormat="1" ht="27" spans="1:10">
      <c r="A27" s="9">
        <v>22</v>
      </c>
      <c r="B27" s="9" t="s">
        <v>33</v>
      </c>
      <c r="C27" s="9" t="s">
        <v>27</v>
      </c>
      <c r="D27" s="9" t="s">
        <v>62</v>
      </c>
      <c r="E27" s="9" t="s">
        <v>113</v>
      </c>
      <c r="F27" s="9" t="s">
        <v>48</v>
      </c>
      <c r="G27" s="9" t="s">
        <v>114</v>
      </c>
      <c r="H27" s="9">
        <v>48.3</v>
      </c>
      <c r="I27" s="9" t="s">
        <v>115</v>
      </c>
      <c r="J27" s="9"/>
    </row>
    <row r="28" s="1" customFormat="1" ht="94.5" spans="1:10">
      <c r="A28" s="9">
        <v>23</v>
      </c>
      <c r="B28" s="9" t="s">
        <v>35</v>
      </c>
      <c r="C28" s="9" t="s">
        <v>34</v>
      </c>
      <c r="D28" s="9" t="s">
        <v>34</v>
      </c>
      <c r="E28" s="9" t="s">
        <v>63</v>
      </c>
      <c r="F28" s="9" t="s">
        <v>48</v>
      </c>
      <c r="G28" s="9" t="s">
        <v>116</v>
      </c>
      <c r="H28" s="9">
        <v>60</v>
      </c>
      <c r="I28" s="9" t="s">
        <v>117</v>
      </c>
      <c r="J28" s="9"/>
    </row>
    <row r="29" s="1" customFormat="1" ht="81" spans="1:10">
      <c r="A29" s="9">
        <v>24</v>
      </c>
      <c r="B29" s="9" t="s">
        <v>37</v>
      </c>
      <c r="C29" s="9" t="s">
        <v>36</v>
      </c>
      <c r="D29" s="9" t="s">
        <v>118</v>
      </c>
      <c r="E29" s="9" t="s">
        <v>53</v>
      </c>
      <c r="F29" s="9" t="s">
        <v>48</v>
      </c>
      <c r="G29" s="9" t="s">
        <v>119</v>
      </c>
      <c r="H29" s="9">
        <v>6</v>
      </c>
      <c r="I29" s="9" t="s">
        <v>120</v>
      </c>
      <c r="J29" s="9"/>
    </row>
    <row r="30" s="1" customFormat="1" ht="40.5" spans="1:10">
      <c r="A30" s="9">
        <v>25</v>
      </c>
      <c r="B30" s="9" t="s">
        <v>38</v>
      </c>
      <c r="C30" s="9" t="s">
        <v>36</v>
      </c>
      <c r="D30" s="9" t="s">
        <v>118</v>
      </c>
      <c r="E30" s="9" t="s">
        <v>121</v>
      </c>
      <c r="F30" s="9" t="s">
        <v>48</v>
      </c>
      <c r="G30" s="9" t="s">
        <v>122</v>
      </c>
      <c r="H30" s="9">
        <v>10</v>
      </c>
      <c r="I30" s="9" t="s">
        <v>123</v>
      </c>
      <c r="J30" s="9"/>
    </row>
    <row r="31" ht="30.95" customHeight="1" spans="1:10">
      <c r="A31" s="11" t="s">
        <v>124</v>
      </c>
      <c r="B31" s="11"/>
      <c r="C31" s="11"/>
      <c r="D31" s="11"/>
      <c r="E31" s="11"/>
      <c r="F31" s="11"/>
      <c r="G31" s="9"/>
      <c r="H31" s="9">
        <f>SUM(H6:H30)</f>
        <v>526</v>
      </c>
      <c r="I31" s="9"/>
      <c r="J31" s="13"/>
    </row>
    <row r="32" spans="10:10">
      <c r="J32" s="14"/>
    </row>
  </sheetData>
  <autoFilter ref="A1:J31">
    <extLst/>
  </autoFilter>
  <mergeCells count="12">
    <mergeCell ref="A2:J2"/>
    <mergeCell ref="A31:F31"/>
    <mergeCell ref="A3:A5"/>
    <mergeCell ref="B3:B5"/>
    <mergeCell ref="C3:C5"/>
    <mergeCell ref="D3:D5"/>
    <mergeCell ref="E3:E5"/>
    <mergeCell ref="F3:F5"/>
    <mergeCell ref="G3:G5"/>
    <mergeCell ref="H3:H5"/>
    <mergeCell ref="I3:I5"/>
    <mergeCell ref="J3:J5"/>
  </mergeCells>
  <dataValidations count="2">
    <dataValidation allowBlank="1" showInputMessage="1" showErrorMessage="1" sqref="E8 E13 E14 E15 E16 E17 E18 E19 E20 E26 E27"/>
    <dataValidation type="list" allowBlank="1" showInputMessage="1" showErrorMessage="1" sqref="E30">
      <formula1>项目类型</formula1>
    </dataValidation>
  </dataValidations>
  <pageMargins left="0.751388888888889" right="0.751388888888889" top="1" bottom="1" header="0.511805555555556" footer="0.511805555555556"/>
  <pageSetup paperSize="9" scale="9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附件1</vt: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HUAWEI</dc:creator>
  <cp:lastModifiedBy>john</cp:lastModifiedBy>
  <dcterms:created xsi:type="dcterms:W3CDTF">2015-06-05T18:17:00Z</dcterms:created>
  <dcterms:modified xsi:type="dcterms:W3CDTF">2024-01-24T01:55:47Z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E16472A74659436DB135A2F1570E97B6</vt:lpwstr>
  </property>
</Properties>
</file>