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附件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<sst xmlns="http://schemas.openxmlformats.org/spreadsheetml/2006/main" count="174" uniqueCount="103">
  <si>
    <t>附件</t>
  </si>
  <si>
    <t>万盛经开区2022年各级财政衔接推进乡村振兴补助资金结余收回及分配情况</t>
  </si>
  <si>
    <t>单位：元</t>
  </si>
  <si>
    <t>收回情况</t>
  </si>
  <si>
    <t>分配情况</t>
  </si>
  <si>
    <t>序号</t>
  </si>
  <si>
    <t>项目实施单位</t>
  </si>
  <si>
    <t>资金来源</t>
  </si>
  <si>
    <t>项目名称</t>
  </si>
  <si>
    <t>结余额度</t>
  </si>
  <si>
    <t>结余原因</t>
  </si>
  <si>
    <t>指标情况</t>
  </si>
  <si>
    <t>备注</t>
  </si>
  <si>
    <t>金额</t>
  </si>
  <si>
    <t>万东镇人民政府</t>
  </si>
  <si>
    <t>渝财农〔2021〕135号</t>
  </si>
  <si>
    <t>万东镇2022年五和村产业巩固提升项目</t>
  </si>
  <si>
    <t>项目结余</t>
  </si>
  <si>
    <t>市财政衔接推进乡村振兴补助资金（中央）</t>
  </si>
  <si>
    <t>301648.74元由财政收回，中央资金</t>
  </si>
  <si>
    <t>黑山镇镇人民政府</t>
  </si>
  <si>
    <t>万盛经开区2022年黑山镇脱贫户产业奖励补助</t>
  </si>
  <si>
    <t>渝财农〔2021〕135号中央资金</t>
  </si>
  <si>
    <t>万东镇2022年脱贫户产业奖励补助项目</t>
  </si>
  <si>
    <t>黑山镇人民政府</t>
  </si>
  <si>
    <t>黑山镇2022年生产生活便道建设项目</t>
  </si>
  <si>
    <t>竞争性比选结余</t>
  </si>
  <si>
    <t>关坝镇人民政府</t>
  </si>
  <si>
    <t>万盛经开区2022年关坝镇脱贫户产业奖励补助</t>
  </si>
  <si>
    <t>石林镇人民政府</t>
  </si>
  <si>
    <t>石林镇2022年脱贫户产业奖励补助</t>
  </si>
  <si>
    <t>项目实施结余</t>
  </si>
  <si>
    <t>万盛经开区关坝镇2022年凉风村产业路建设项目</t>
  </si>
  <si>
    <t>万盛经开区2022年关坝镇凉风村智慧渔业养殖项目二期</t>
  </si>
  <si>
    <t>南桐镇人民政府</t>
  </si>
  <si>
    <t>万盛经开区2022年南桐镇脱贫户产业奖励补助项目</t>
  </si>
  <si>
    <t>万盛经开区2022年石林镇茶园村羊肚菌种植项目</t>
  </si>
  <si>
    <t>中央资金87028.74元，市级资金12037.26元</t>
  </si>
  <si>
    <t>金桥镇人民政府</t>
  </si>
  <si>
    <t>金桥镇2022年脱贫户到户产业奖励补助项目</t>
  </si>
  <si>
    <t>经验收后结算结余</t>
  </si>
  <si>
    <t>34850元由金桥镇退回区财政</t>
  </si>
  <si>
    <t>水利局</t>
  </si>
  <si>
    <t>万盛经开区2021年关坝镇关家槽水厂管网延伸工程二期</t>
  </si>
  <si>
    <t>收回调整资金用途</t>
  </si>
  <si>
    <t>市财政衔接推进乡村振兴补助资金（市级）</t>
  </si>
  <si>
    <t>财政收回256877.5元</t>
  </si>
  <si>
    <t>各镇人民政府</t>
  </si>
  <si>
    <t>万盛经开区2022年衔接资金公益性岗位</t>
  </si>
  <si>
    <t>市级资金</t>
  </si>
  <si>
    <t>公益性岗位8月起2人，9月起1人，10月起49人</t>
  </si>
  <si>
    <t>万盛经开区2022年石林镇人居环境整治项目</t>
  </si>
  <si>
    <t>教育局</t>
  </si>
  <si>
    <t>万盛经开区脱贫大学生教育资助</t>
  </si>
  <si>
    <t>万盛经开区金桥镇2022年青山村集体经济发展项目</t>
  </si>
  <si>
    <t>乡村振兴局</t>
  </si>
  <si>
    <t>万盛经开区2022年雨露计划项目</t>
  </si>
  <si>
    <t>小计</t>
  </si>
  <si>
    <t>重庆市万盛区利民水利电力有限责任公司</t>
  </si>
  <si>
    <t>渝财农〔2021〕137号</t>
  </si>
  <si>
    <t>南桐镇桐梓沟片区供水管网改造工程</t>
  </si>
  <si>
    <t>财政收回32000元</t>
  </si>
  <si>
    <t>渝财农〔2021〕137号市级资金</t>
  </si>
  <si>
    <t>农林局</t>
  </si>
  <si>
    <t>渝财农〔2022〕1号</t>
  </si>
  <si>
    <t>万盛经开区2022年农村致富带头人补贴项目</t>
  </si>
  <si>
    <t>市级任务减少</t>
  </si>
  <si>
    <t>市财政衔接推进乡村振兴补助资金（41万）</t>
  </si>
  <si>
    <t>财政收回40000元</t>
  </si>
  <si>
    <t>渝财农〔2022〕1号市级资金</t>
  </si>
  <si>
    <t>渝财农〔2022〕32号</t>
  </si>
  <si>
    <t>石林镇茶树村肉牛养殖项目</t>
  </si>
  <si>
    <t>2022年中央财政衔接推进乡村振兴补助资金（500万）</t>
  </si>
  <si>
    <t>财政收回17786.14元</t>
  </si>
  <si>
    <t>渝财农〔2022〕32号中央资金</t>
  </si>
  <si>
    <t>石林镇庙坝村2022年罗簧沟乡村旅游基地建设项目</t>
  </si>
  <si>
    <t>竞争性必选及采购询价结余</t>
  </si>
  <si>
    <t>丛林镇人民政府</t>
  </si>
  <si>
    <t>万盛经开区2022年丛林镇脱贫户产业奖励补助</t>
  </si>
  <si>
    <t>金桥镇星河村2022年双河酒厂提升项目</t>
  </si>
  <si>
    <t>万盛经开乡振发（2022）4号--区级资金</t>
  </si>
  <si>
    <t>万东镇2022年人居环境整治项目</t>
  </si>
  <si>
    <t>财政收回323176.42</t>
  </si>
  <si>
    <t>万盛经开区2022年项目管理费</t>
  </si>
  <si>
    <t>区级资金</t>
  </si>
  <si>
    <t>黑山镇2022年人居环境整治项目</t>
  </si>
  <si>
    <t>石林镇2022年人居环境整治项目</t>
  </si>
  <si>
    <t>万盛经开区2022年全区村党组织书记乡村振兴专题培训费</t>
  </si>
  <si>
    <t>丛林镇2022年人居环境
重点整治项目</t>
  </si>
  <si>
    <t>万盛经开区2022年乡村振兴干部政策业务培训项目</t>
  </si>
  <si>
    <t>万盛经开区2022年南桐镇人居环境整治项目</t>
  </si>
  <si>
    <t>万盛经开区2022年度脱贫人口小额信贷贴息</t>
  </si>
  <si>
    <t>商务局</t>
  </si>
  <si>
    <t>2022年消费帮扶系列项目</t>
  </si>
  <si>
    <t>万盛经开区2019年-2021年"精准脱贫保（巩固脱贫保）"风险调节金</t>
  </si>
  <si>
    <t>万盛经开区乡村振兴局</t>
  </si>
  <si>
    <t>2022年脱贫户医疗养老保险补助项目</t>
  </si>
  <si>
    <t>万盛经开乡振发（2022）6号区级资金</t>
  </si>
  <si>
    <t>金桥镇星河村扶持村级集体经济发展项目</t>
  </si>
  <si>
    <t>实施内容调整结余</t>
  </si>
  <si>
    <t>财政收回347095元</t>
  </si>
  <si>
    <t>金桥镇2022年金堰村产业便道项目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</si>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</sst>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2"/>
      <name val="宋体"/>
      <family val="0"/>
    </font>
    <font>
      <sz val="12"/>
      <name val="方正黑体_GBK"/>
      <family val="4"/>
    </font>
    <font>
      <sz val="20"/>
      <name val="方正小标宋_GBK"/>
      <family val="4"/>
    </font>
    <font>
      <sz val="11"/>
      <color indexed="63"/>
      <name val="宋体"/>
      <family val="0"/>
    </font>
    <font>
      <sz val="16"/>
      <name val="方正小标宋_GBK"/>
      <family val="4"/>
    </font>
    <font>
      <sz val="11"/>
      <color indexed="63"/>
      <name val="方正黑体_GBK"/>
      <family val="4"/>
    </font>
    <font>
      <sz val="11"/>
      <name val="方正仿宋_GBK"/>
      <family val="4"/>
    </font>
    <font>
      <sz val="10"/>
      <name val="方正仿宋_GBK"/>
      <family val="4"/>
    </font>
    <font>
      <sz val="10"/>
      <color indexed="10"/>
      <name val="方正仿宋_GBK"/>
      <family val="4"/>
    </font>
    <font>
      <b/>
      <sz val="11"/>
      <color indexed="63"/>
      <name val="方正仿宋_GBK"/>
      <family val="4"/>
    </font>
    <font>
      <b/>
      <sz val="11"/>
      <name val="方正仿宋_GBK"/>
      <family val="4"/>
    </font>
    <font>
      <b/>
      <sz val="12"/>
      <name val="方正黑体_GBK"/>
      <family val="4"/>
    </font>
    <font>
      <sz val="11"/>
      <color indexed="63"/>
      <name val="方正仿宋_GBK"/>
      <family val="4"/>
    </font>
    <font>
      <sz val="11"/>
      <color indexed="10"/>
      <name val="方正仿宋_GBK"/>
      <family val="4"/>
    </font>
    <font>
      <b/>
      <sz val="12"/>
      <color indexed="63"/>
      <name val="方正仿宋_GBK"/>
      <family val="4"/>
    </font>
    <font>
      <sz val="12"/>
      <color indexed="63"/>
      <name val="方正仿宋_GBK"/>
      <family val="4"/>
    </font>
    <font>
      <b/>
      <sz val="11"/>
      <color indexed="8"/>
      <name val="方正仿宋_GBK"/>
      <family val="4"/>
    </font>
    <font>
      <b/>
      <sz val="11"/>
      <color indexed="10"/>
      <name val="方正仿宋_GBK"/>
      <family val="4"/>
    </font>
    <font>
      <b/>
      <sz val="8"/>
      <color indexed="8"/>
      <name val="方正仿宋_GBK"/>
      <family val="4"/>
    </font>
    <font>
      <sz val="12"/>
      <name val="方正仿宋_GBK"/>
      <family val="4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5" fillId="6" borderId="0" applyNumberFormat="0" applyBorder="0" applyAlignment="0" applyProtection="0"/>
    <xf numFmtId="0" fontId="23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3" fillId="8" borderId="0" applyNumberFormat="0" applyBorder="0" applyAlignment="0" applyProtection="0"/>
    <xf numFmtId="0" fontId="30" fillId="0" borderId="4" applyNumberFormat="0" applyFill="0" applyAlignment="0" applyProtection="0"/>
    <xf numFmtId="0" fontId="23" fillId="3" borderId="0" applyNumberFormat="0" applyBorder="0" applyAlignment="0" applyProtection="0"/>
    <xf numFmtId="0" fontId="38" fillId="4" borderId="5" applyNumberFormat="0" applyAlignment="0" applyProtection="0"/>
    <xf numFmtId="0" fontId="28" fillId="4" borderId="1" applyNumberFormat="0" applyAlignment="0" applyProtection="0"/>
    <xf numFmtId="0" fontId="31" fillId="9" borderId="6" applyNumberFormat="0" applyAlignment="0" applyProtection="0"/>
    <xf numFmtId="0" fontId="21" fillId="10" borderId="0" applyNumberFormat="0" applyBorder="0" applyAlignment="0" applyProtection="0"/>
    <xf numFmtId="0" fontId="23" fillId="11" borderId="0" applyNumberFormat="0" applyBorder="0" applyAlignment="0" applyProtection="0"/>
    <xf numFmtId="0" fontId="33" fillId="0" borderId="7" applyNumberFormat="0" applyFill="0" applyAlignment="0" applyProtection="0"/>
    <xf numFmtId="0" fontId="36" fillId="0" borderId="8" applyNumberFormat="0" applyFill="0" applyAlignment="0" applyProtection="0"/>
    <xf numFmtId="0" fontId="37" fillId="10" borderId="0" applyNumberFormat="0" applyBorder="0" applyAlignment="0" applyProtection="0"/>
    <xf numFmtId="0" fontId="29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3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3" fillId="16" borderId="0" applyNumberFormat="0" applyBorder="0" applyAlignment="0" applyProtection="0"/>
    <xf numFmtId="0" fontId="21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SheetLayoutView="100" workbookViewId="0" topLeftCell="A1">
      <selection activeCell="J28" sqref="J28"/>
    </sheetView>
  </sheetViews>
  <sheetFormatPr defaultColWidth="9.00390625" defaultRowHeight="14.25"/>
  <cols>
    <col min="1" max="1" width="5.50390625" style="0" customWidth="1"/>
    <col min="2" max="2" width="11.25390625" style="0" customWidth="1"/>
    <col min="3" max="3" width="7.375" style="0" customWidth="1"/>
    <col min="4" max="4" width="21.375" style="1" customWidth="1"/>
    <col min="5" max="5" width="14.125" style="2" customWidth="1"/>
    <col min="6" max="6" width="20.00390625" style="0" customWidth="1"/>
    <col min="7" max="7" width="19.625" style="3" customWidth="1"/>
    <col min="8" max="8" width="21.125" style="0" customWidth="1"/>
    <col min="9" max="9" width="5.875" style="3" customWidth="1"/>
    <col min="10" max="10" width="12.375" style="4" customWidth="1"/>
    <col min="11" max="11" width="18.50390625" style="4" customWidth="1"/>
    <col min="12" max="12" width="15.75390625" style="4" bestFit="1" customWidth="1"/>
    <col min="13" max="13" width="31.625" style="0" customWidth="1"/>
    <col min="14" max="14" width="10.375" style="0" bestFit="1" customWidth="1"/>
    <col min="15" max="15" width="28.625" style="0" customWidth="1"/>
  </cols>
  <sheetData>
    <row r="1" ht="12" customHeight="1">
      <c r="A1" s="5" t="s">
        <v>0</v>
      </c>
    </row>
    <row r="2" spans="1:14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3" ht="10.5" customHeight="1">
      <c r="A3" s="7"/>
      <c r="B3" s="8"/>
      <c r="C3" s="9"/>
      <c r="D3" s="9"/>
      <c r="E3" s="10"/>
      <c r="F3" s="9"/>
      <c r="G3" s="11"/>
      <c r="H3" s="11"/>
      <c r="I3" s="7"/>
      <c r="J3" s="7"/>
      <c r="K3" s="56"/>
      <c r="L3" s="57" t="s">
        <v>2</v>
      </c>
      <c r="M3" s="58"/>
    </row>
    <row r="4" spans="1:14" ht="15.75" customHeight="1">
      <c r="A4" s="12" t="s">
        <v>3</v>
      </c>
      <c r="B4" s="12"/>
      <c r="C4" s="12"/>
      <c r="D4" s="12"/>
      <c r="E4" s="12"/>
      <c r="F4" s="12"/>
      <c r="G4" s="12"/>
      <c r="H4" s="12"/>
      <c r="I4" s="12" t="s">
        <v>4</v>
      </c>
      <c r="J4" s="12"/>
      <c r="K4" s="12"/>
      <c r="L4" s="12"/>
      <c r="M4" s="12"/>
      <c r="N4" s="12"/>
    </row>
    <row r="5" spans="1:14" ht="37.5" customHeight="1">
      <c r="A5" s="12" t="s">
        <v>5</v>
      </c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4" t="s">
        <v>11</v>
      </c>
      <c r="H5" s="15" t="s">
        <v>12</v>
      </c>
      <c r="I5" s="12" t="s">
        <v>5</v>
      </c>
      <c r="J5" s="12" t="s">
        <v>6</v>
      </c>
      <c r="K5" s="12" t="s">
        <v>8</v>
      </c>
      <c r="L5" s="12" t="s">
        <v>13</v>
      </c>
      <c r="M5" s="15" t="s">
        <v>7</v>
      </c>
      <c r="N5" s="12" t="s">
        <v>12</v>
      </c>
    </row>
    <row r="6" spans="1:14" ht="30">
      <c r="A6" s="16">
        <v>1</v>
      </c>
      <c r="B6" s="16" t="s">
        <v>14</v>
      </c>
      <c r="C6" s="17" t="s">
        <v>15</v>
      </c>
      <c r="D6" s="18" t="s">
        <v>16</v>
      </c>
      <c r="E6" s="19">
        <v>13820</v>
      </c>
      <c r="F6" s="16" t="s">
        <v>17</v>
      </c>
      <c r="G6" s="20" t="s">
        <v>18</v>
      </c>
      <c r="H6" s="17" t="s">
        <v>19</v>
      </c>
      <c r="I6" s="16">
        <v>1</v>
      </c>
      <c r="J6" s="17" t="s">
        <v>20</v>
      </c>
      <c r="K6" s="17" t="s">
        <v>21</v>
      </c>
      <c r="L6" s="23">
        <v>3800</v>
      </c>
      <c r="M6" s="17" t="s">
        <v>22</v>
      </c>
      <c r="N6" s="59"/>
    </row>
    <row r="7" spans="1:14" ht="30">
      <c r="A7" s="16">
        <v>2</v>
      </c>
      <c r="B7" s="16" t="s">
        <v>14</v>
      </c>
      <c r="C7" s="17"/>
      <c r="D7" s="18" t="s">
        <v>23</v>
      </c>
      <c r="E7" s="19">
        <v>11200</v>
      </c>
      <c r="F7" s="16" t="s">
        <v>17</v>
      </c>
      <c r="G7" s="20"/>
      <c r="H7" s="17"/>
      <c r="I7" s="16">
        <v>2</v>
      </c>
      <c r="J7" s="17"/>
      <c r="K7" s="17"/>
      <c r="L7" s="23"/>
      <c r="M7" s="17"/>
      <c r="N7" s="59"/>
    </row>
    <row r="8" spans="1:14" ht="30">
      <c r="A8" s="16">
        <v>3</v>
      </c>
      <c r="B8" s="16" t="s">
        <v>24</v>
      </c>
      <c r="C8" s="17"/>
      <c r="D8" s="18" t="s">
        <v>25</v>
      </c>
      <c r="E8" s="19">
        <v>8644.74</v>
      </c>
      <c r="F8" s="16" t="s">
        <v>26</v>
      </c>
      <c r="G8" s="20"/>
      <c r="H8" s="17"/>
      <c r="I8" s="16">
        <v>3</v>
      </c>
      <c r="J8" s="33" t="s">
        <v>27</v>
      </c>
      <c r="K8" s="33" t="s">
        <v>28</v>
      </c>
      <c r="L8" s="23">
        <v>24100</v>
      </c>
      <c r="M8" s="17"/>
      <c r="N8" s="59"/>
    </row>
    <row r="9" spans="1:14" ht="30">
      <c r="A9" s="16">
        <v>4</v>
      </c>
      <c r="B9" s="16" t="s">
        <v>29</v>
      </c>
      <c r="C9" s="17"/>
      <c r="D9" s="18" t="s">
        <v>30</v>
      </c>
      <c r="E9" s="19">
        <v>3080</v>
      </c>
      <c r="F9" s="16" t="s">
        <v>31</v>
      </c>
      <c r="G9" s="21"/>
      <c r="H9" s="17"/>
      <c r="I9" s="16">
        <v>4</v>
      </c>
      <c r="J9" s="51"/>
      <c r="K9" s="51"/>
      <c r="L9" s="60"/>
      <c r="M9" s="51"/>
      <c r="N9" s="61"/>
    </row>
    <row r="10" spans="1:14" ht="45">
      <c r="A10" s="16">
        <v>5</v>
      </c>
      <c r="B10" s="16" t="s">
        <v>27</v>
      </c>
      <c r="C10" s="17"/>
      <c r="D10" s="18" t="s">
        <v>32</v>
      </c>
      <c r="E10" s="22">
        <v>241924</v>
      </c>
      <c r="F10" s="16" t="s">
        <v>26</v>
      </c>
      <c r="G10" s="20"/>
      <c r="H10" s="17"/>
      <c r="I10" s="17">
        <v>5</v>
      </c>
      <c r="J10" s="33" t="s">
        <v>27</v>
      </c>
      <c r="K10" s="33" t="s">
        <v>33</v>
      </c>
      <c r="L10" s="23">
        <v>221570</v>
      </c>
      <c r="M10" s="17"/>
      <c r="N10" s="59"/>
    </row>
    <row r="11" spans="1:14" ht="45">
      <c r="A11" s="16">
        <v>6</v>
      </c>
      <c r="B11" s="16" t="s">
        <v>34</v>
      </c>
      <c r="C11" s="17"/>
      <c r="D11" s="18" t="s">
        <v>35</v>
      </c>
      <c r="E11" s="19">
        <v>22980</v>
      </c>
      <c r="F11" s="16" t="s">
        <v>31</v>
      </c>
      <c r="G11" s="20"/>
      <c r="H11" s="17"/>
      <c r="I11" s="17">
        <v>6</v>
      </c>
      <c r="J11" s="33" t="s">
        <v>29</v>
      </c>
      <c r="K11" s="33" t="s">
        <v>36</v>
      </c>
      <c r="L11" s="23">
        <v>99066</v>
      </c>
      <c r="M11" s="17" t="s">
        <v>37</v>
      </c>
      <c r="N11" s="59"/>
    </row>
    <row r="12" spans="1:14" ht="30">
      <c r="A12" s="16">
        <v>7</v>
      </c>
      <c r="B12" s="16" t="s">
        <v>38</v>
      </c>
      <c r="C12" s="17"/>
      <c r="D12" s="16" t="s">
        <v>39</v>
      </c>
      <c r="E12" s="19">
        <v>34850</v>
      </c>
      <c r="F12" s="16" t="s">
        <v>40</v>
      </c>
      <c r="G12" s="21"/>
      <c r="H12" s="17" t="s">
        <v>41</v>
      </c>
      <c r="I12" s="17"/>
      <c r="J12" s="51"/>
      <c r="K12" s="51"/>
      <c r="L12" s="60"/>
      <c r="M12" s="51"/>
      <c r="N12" s="61"/>
    </row>
    <row r="13" spans="1:14" ht="30">
      <c r="A13" s="17">
        <v>8</v>
      </c>
      <c r="B13" s="17" t="s">
        <v>42</v>
      </c>
      <c r="C13" s="17"/>
      <c r="D13" s="17" t="s">
        <v>43</v>
      </c>
      <c r="E13" s="23">
        <v>120000</v>
      </c>
      <c r="F13" s="17" t="s">
        <v>44</v>
      </c>
      <c r="G13" s="20" t="s">
        <v>45</v>
      </c>
      <c r="H13" s="17" t="s">
        <v>46</v>
      </c>
      <c r="I13" s="17">
        <v>7</v>
      </c>
      <c r="J13" s="48" t="s">
        <v>47</v>
      </c>
      <c r="K13" s="17" t="s">
        <v>48</v>
      </c>
      <c r="L13" s="23">
        <v>54740</v>
      </c>
      <c r="M13" s="17" t="s">
        <v>49</v>
      </c>
      <c r="N13" s="62" t="s">
        <v>50</v>
      </c>
    </row>
    <row r="14" spans="1:14" ht="45">
      <c r="A14" s="17"/>
      <c r="B14" s="17"/>
      <c r="C14" s="17"/>
      <c r="D14" s="17"/>
      <c r="E14" s="23"/>
      <c r="F14" s="17"/>
      <c r="G14" s="20"/>
      <c r="H14" s="17"/>
      <c r="I14" s="63">
        <v>8</v>
      </c>
      <c r="J14" s="48" t="s">
        <v>29</v>
      </c>
      <c r="K14" s="33" t="s">
        <v>51</v>
      </c>
      <c r="L14" s="64">
        <v>102550.86</v>
      </c>
      <c r="M14" s="17"/>
      <c r="N14" s="65"/>
    </row>
    <row r="15" spans="1:14" ht="45">
      <c r="A15" s="24">
        <v>9</v>
      </c>
      <c r="B15" s="24" t="s">
        <v>52</v>
      </c>
      <c r="C15" s="17"/>
      <c r="D15" s="24" t="s">
        <v>53</v>
      </c>
      <c r="E15" s="25">
        <v>136877.5</v>
      </c>
      <c r="F15" s="24" t="s">
        <v>31</v>
      </c>
      <c r="G15" s="20"/>
      <c r="H15" s="26"/>
      <c r="I15" s="17">
        <v>9</v>
      </c>
      <c r="J15" s="66" t="s">
        <v>38</v>
      </c>
      <c r="K15" s="33" t="s">
        <v>54</v>
      </c>
      <c r="L15" s="64">
        <v>21049.38</v>
      </c>
      <c r="M15" s="17"/>
      <c r="N15" s="65"/>
    </row>
    <row r="16" spans="1:14" ht="30">
      <c r="A16" s="27"/>
      <c r="B16" s="27"/>
      <c r="C16" s="17"/>
      <c r="D16" s="27"/>
      <c r="E16" s="28"/>
      <c r="F16" s="27"/>
      <c r="G16" s="20"/>
      <c r="H16" s="26"/>
      <c r="I16" s="17">
        <v>10</v>
      </c>
      <c r="J16" s="33" t="s">
        <v>55</v>
      </c>
      <c r="K16" s="33" t="s">
        <v>56</v>
      </c>
      <c r="L16" s="64">
        <v>66500</v>
      </c>
      <c r="M16" s="17"/>
      <c r="N16" s="67"/>
    </row>
    <row r="17" spans="1:14" ht="16.5">
      <c r="A17" s="29" t="s">
        <v>57</v>
      </c>
      <c r="B17" s="29"/>
      <c r="C17" s="29"/>
      <c r="D17" s="29"/>
      <c r="E17" s="30">
        <f>SUM(E6:E15)</f>
        <v>593376.24</v>
      </c>
      <c r="F17" s="31"/>
      <c r="G17" s="32"/>
      <c r="H17" s="15"/>
      <c r="I17" s="44" t="s">
        <v>57</v>
      </c>
      <c r="J17" s="29"/>
      <c r="K17" s="29"/>
      <c r="L17" s="30">
        <f>SUM(L6:L16)</f>
        <v>593376.24</v>
      </c>
      <c r="M17" s="68"/>
      <c r="N17" s="55"/>
    </row>
    <row r="18" spans="1:14" ht="81.75" customHeight="1">
      <c r="A18" s="33">
        <v>10</v>
      </c>
      <c r="B18" s="33" t="s">
        <v>58</v>
      </c>
      <c r="C18" s="33" t="s">
        <v>59</v>
      </c>
      <c r="D18" s="33" t="s">
        <v>60</v>
      </c>
      <c r="E18" s="33">
        <v>320000</v>
      </c>
      <c r="F18" s="33" t="s">
        <v>31</v>
      </c>
      <c r="G18" s="33"/>
      <c r="H18" s="33" t="s">
        <v>61</v>
      </c>
      <c r="I18" s="33">
        <v>11</v>
      </c>
      <c r="J18" s="33" t="s">
        <v>42</v>
      </c>
      <c r="K18" s="33" t="s">
        <v>43</v>
      </c>
      <c r="L18" s="64">
        <v>320000</v>
      </c>
      <c r="M18" s="69" t="s">
        <v>62</v>
      </c>
      <c r="N18" s="70"/>
    </row>
    <row r="19" spans="1:14" ht="16.5">
      <c r="A19" s="29" t="s">
        <v>57</v>
      </c>
      <c r="B19" s="29"/>
      <c r="C19" s="29"/>
      <c r="D19" s="29"/>
      <c r="E19" s="34">
        <f>SUM(E18:E18)</f>
        <v>320000</v>
      </c>
      <c r="F19" s="29"/>
      <c r="G19" s="14"/>
      <c r="H19" s="15"/>
      <c r="I19" s="29" t="s">
        <v>57</v>
      </c>
      <c r="J19" s="29"/>
      <c r="K19" s="29"/>
      <c r="L19" s="34">
        <f>SUM(L18:L18)</f>
        <v>320000</v>
      </c>
      <c r="M19" s="68"/>
      <c r="N19" s="71"/>
    </row>
    <row r="20" spans="1:14" ht="51" customHeight="1">
      <c r="A20" s="35">
        <v>11</v>
      </c>
      <c r="B20" s="35" t="s">
        <v>63</v>
      </c>
      <c r="C20" s="35" t="s">
        <v>64</v>
      </c>
      <c r="D20" s="35" t="s">
        <v>65</v>
      </c>
      <c r="E20" s="36">
        <v>40000</v>
      </c>
      <c r="F20" s="35" t="s">
        <v>66</v>
      </c>
      <c r="G20" s="37" t="s">
        <v>67</v>
      </c>
      <c r="H20" s="38" t="s">
        <v>68</v>
      </c>
      <c r="I20" s="35">
        <v>12</v>
      </c>
      <c r="J20" s="72" t="s">
        <v>55</v>
      </c>
      <c r="K20" s="33" t="s">
        <v>56</v>
      </c>
      <c r="L20" s="36">
        <v>40000</v>
      </c>
      <c r="M20" s="73" t="s">
        <v>69</v>
      </c>
      <c r="N20" s="71"/>
    </row>
    <row r="21" spans="1:14" ht="16.5">
      <c r="A21" s="39" t="s">
        <v>57</v>
      </c>
      <c r="B21" s="39"/>
      <c r="C21" s="39"/>
      <c r="D21" s="39"/>
      <c r="E21" s="40">
        <f>SUM(E20:E20)</f>
        <v>40000</v>
      </c>
      <c r="F21" s="39"/>
      <c r="G21" s="41"/>
      <c r="H21" s="42"/>
      <c r="I21" s="39" t="s">
        <v>57</v>
      </c>
      <c r="J21" s="39"/>
      <c r="K21" s="39"/>
      <c r="L21" s="40">
        <f>SUM(L20:L20)</f>
        <v>40000</v>
      </c>
      <c r="M21" s="74"/>
      <c r="N21" s="75"/>
    </row>
    <row r="22" spans="1:14" ht="61.5" customHeight="1">
      <c r="A22" s="35">
        <v>12</v>
      </c>
      <c r="B22" s="35" t="s">
        <v>29</v>
      </c>
      <c r="C22" s="33" t="s">
        <v>70</v>
      </c>
      <c r="D22" s="33" t="s">
        <v>71</v>
      </c>
      <c r="E22" s="36">
        <v>4931.25</v>
      </c>
      <c r="F22" s="16" t="s">
        <v>31</v>
      </c>
      <c r="G22" s="20" t="s">
        <v>72</v>
      </c>
      <c r="H22" s="43" t="s">
        <v>73</v>
      </c>
      <c r="I22" s="33">
        <v>13</v>
      </c>
      <c r="J22" s="33" t="s">
        <v>29</v>
      </c>
      <c r="K22" s="33" t="s">
        <v>51</v>
      </c>
      <c r="L22" s="33">
        <v>15976.14</v>
      </c>
      <c r="M22" s="76" t="s">
        <v>74</v>
      </c>
      <c r="N22" s="77"/>
    </row>
    <row r="23" spans="1:14" ht="45">
      <c r="A23" s="35">
        <v>13</v>
      </c>
      <c r="B23" s="35" t="s">
        <v>29</v>
      </c>
      <c r="C23" s="33" t="s">
        <v>70</v>
      </c>
      <c r="D23" s="33" t="s">
        <v>75</v>
      </c>
      <c r="E23" s="36">
        <v>3712.89</v>
      </c>
      <c r="F23" s="35" t="s">
        <v>76</v>
      </c>
      <c r="G23" s="20" t="s">
        <v>72</v>
      </c>
      <c r="H23" s="43" t="s">
        <v>73</v>
      </c>
      <c r="I23" s="33">
        <v>14</v>
      </c>
      <c r="J23" s="33" t="s">
        <v>77</v>
      </c>
      <c r="K23" s="33" t="s">
        <v>78</v>
      </c>
      <c r="L23" s="64">
        <v>1810</v>
      </c>
      <c r="M23" s="76" t="s">
        <v>74</v>
      </c>
      <c r="N23" s="70"/>
    </row>
    <row r="24" spans="1:14" ht="30">
      <c r="A24" s="35">
        <v>14</v>
      </c>
      <c r="B24" s="35" t="s">
        <v>38</v>
      </c>
      <c r="C24" s="33"/>
      <c r="D24" s="35" t="s">
        <v>79</v>
      </c>
      <c r="E24" s="19">
        <v>9142</v>
      </c>
      <c r="F24" s="35" t="s">
        <v>76</v>
      </c>
      <c r="G24" s="20"/>
      <c r="H24" s="43"/>
      <c r="I24" s="33"/>
      <c r="J24" s="33"/>
      <c r="K24" s="33"/>
      <c r="L24" s="64"/>
      <c r="M24" s="76"/>
      <c r="N24" s="70"/>
    </row>
    <row r="25" spans="1:14" ht="16.5">
      <c r="A25" s="44" t="s">
        <v>57</v>
      </c>
      <c r="B25" s="44"/>
      <c r="C25" s="44"/>
      <c r="D25" s="44"/>
      <c r="E25" s="45">
        <f>SUM(E22:E24)</f>
        <v>17786.14</v>
      </c>
      <c r="F25" s="44"/>
      <c r="G25" s="46"/>
      <c r="H25" s="47"/>
      <c r="I25" s="44" t="s">
        <v>57</v>
      </c>
      <c r="J25" s="44"/>
      <c r="K25" s="44"/>
      <c r="L25" s="45">
        <f>SUM(L22:L24)</f>
        <v>17786.14</v>
      </c>
      <c r="M25" s="78"/>
      <c r="N25" s="79"/>
    </row>
    <row r="26" spans="1:14" ht="30">
      <c r="A26" s="35">
        <v>15</v>
      </c>
      <c r="B26" s="35" t="s">
        <v>14</v>
      </c>
      <c r="C26" s="33" t="s">
        <v>80</v>
      </c>
      <c r="D26" s="18" t="s">
        <v>81</v>
      </c>
      <c r="E26" s="19">
        <f>300000-255835.7</f>
        <v>44164.29999999999</v>
      </c>
      <c r="F26" s="16" t="s">
        <v>26</v>
      </c>
      <c r="G26" s="48"/>
      <c r="H26" s="17" t="s">
        <v>82</v>
      </c>
      <c r="I26" s="17">
        <v>15</v>
      </c>
      <c r="J26" s="33" t="s">
        <v>55</v>
      </c>
      <c r="K26" s="33" t="s">
        <v>83</v>
      </c>
      <c r="L26" s="64">
        <v>59976.42</v>
      </c>
      <c r="M26" s="33" t="s">
        <v>84</v>
      </c>
      <c r="N26" s="80"/>
    </row>
    <row r="27" spans="1:14" ht="30">
      <c r="A27" s="35">
        <v>16</v>
      </c>
      <c r="B27" s="35" t="s">
        <v>24</v>
      </c>
      <c r="C27" s="33"/>
      <c r="D27" s="18" t="s">
        <v>85</v>
      </c>
      <c r="E27" s="49">
        <v>2967.4</v>
      </c>
      <c r="F27" s="16" t="s">
        <v>26</v>
      </c>
      <c r="G27" s="17"/>
      <c r="H27" s="17"/>
      <c r="I27" s="17"/>
      <c r="J27" s="33"/>
      <c r="K27" s="33"/>
      <c r="L27" s="64"/>
      <c r="M27" s="33"/>
      <c r="N27" s="81"/>
    </row>
    <row r="28" spans="1:14" ht="45">
      <c r="A28" s="50">
        <v>17</v>
      </c>
      <c r="B28" s="35" t="s">
        <v>29</v>
      </c>
      <c r="C28" s="51"/>
      <c r="D28" s="18" t="s">
        <v>86</v>
      </c>
      <c r="E28" s="19">
        <v>2044.72</v>
      </c>
      <c r="F28" s="16" t="s">
        <v>31</v>
      </c>
      <c r="G28" s="51"/>
      <c r="H28" s="17"/>
      <c r="I28" s="17">
        <v>16</v>
      </c>
      <c r="J28" s="33" t="s">
        <v>55</v>
      </c>
      <c r="K28" s="33" t="s">
        <v>87</v>
      </c>
      <c r="L28" s="64">
        <v>37800</v>
      </c>
      <c r="M28" s="33" t="s">
        <v>84</v>
      </c>
      <c r="N28" s="81"/>
    </row>
    <row r="29" spans="1:14" ht="45">
      <c r="A29" s="35">
        <v>18</v>
      </c>
      <c r="B29" s="35" t="s">
        <v>77</v>
      </c>
      <c r="C29" s="33" t="s">
        <v>80</v>
      </c>
      <c r="D29" s="18" t="s">
        <v>88</v>
      </c>
      <c r="E29" s="19">
        <v>3000</v>
      </c>
      <c r="F29" s="16" t="s">
        <v>31</v>
      </c>
      <c r="G29" s="48"/>
      <c r="H29" s="17"/>
      <c r="I29" s="17">
        <v>17</v>
      </c>
      <c r="J29" s="33" t="s">
        <v>55</v>
      </c>
      <c r="K29" s="33" t="s">
        <v>89</v>
      </c>
      <c r="L29" s="64">
        <v>67200</v>
      </c>
      <c r="M29" s="33" t="s">
        <v>84</v>
      </c>
      <c r="N29" s="81"/>
    </row>
    <row r="30" spans="1:14" ht="45">
      <c r="A30" s="35">
        <v>19</v>
      </c>
      <c r="B30" s="35" t="s">
        <v>34</v>
      </c>
      <c r="C30" s="33"/>
      <c r="D30" s="18" t="s">
        <v>90</v>
      </c>
      <c r="E30" s="19">
        <v>1000</v>
      </c>
      <c r="F30" s="16" t="s">
        <v>31</v>
      </c>
      <c r="G30" s="17"/>
      <c r="H30" s="17"/>
      <c r="I30" s="17">
        <v>18</v>
      </c>
      <c r="J30" s="48" t="s">
        <v>55</v>
      </c>
      <c r="K30" s="17" t="s">
        <v>91</v>
      </c>
      <c r="L30" s="64">
        <v>23500</v>
      </c>
      <c r="M30" s="33" t="s">
        <v>84</v>
      </c>
      <c r="N30" s="81"/>
    </row>
    <row r="31" spans="1:14" ht="30">
      <c r="A31" s="35">
        <v>20</v>
      </c>
      <c r="B31" s="35" t="s">
        <v>92</v>
      </c>
      <c r="C31" s="33"/>
      <c r="D31" s="18" t="s">
        <v>93</v>
      </c>
      <c r="E31" s="19">
        <v>130000</v>
      </c>
      <c r="F31" s="16" t="s">
        <v>31</v>
      </c>
      <c r="G31" s="17"/>
      <c r="H31" s="17"/>
      <c r="I31" s="17">
        <v>19</v>
      </c>
      <c r="J31" s="17" t="s">
        <v>55</v>
      </c>
      <c r="K31" s="17" t="s">
        <v>94</v>
      </c>
      <c r="L31" s="64">
        <v>134700</v>
      </c>
      <c r="M31" s="33" t="s">
        <v>84</v>
      </c>
      <c r="N31" s="81"/>
    </row>
    <row r="32" spans="1:14" ht="30">
      <c r="A32" s="35">
        <v>21</v>
      </c>
      <c r="B32" s="35" t="s">
        <v>95</v>
      </c>
      <c r="C32" s="33"/>
      <c r="D32" s="18" t="s">
        <v>96</v>
      </c>
      <c r="E32" s="19">
        <v>140000</v>
      </c>
      <c r="F32" s="16" t="s">
        <v>31</v>
      </c>
      <c r="G32" s="17"/>
      <c r="H32" s="17"/>
      <c r="I32" s="17"/>
      <c r="J32" s="17"/>
      <c r="K32" s="17"/>
      <c r="L32" s="64"/>
      <c r="M32" s="33"/>
      <c r="N32" s="82"/>
    </row>
    <row r="33" spans="1:14" ht="16.5">
      <c r="A33" s="29" t="s">
        <v>57</v>
      </c>
      <c r="B33" s="29"/>
      <c r="C33" s="29"/>
      <c r="D33" s="29"/>
      <c r="E33" s="34">
        <f>SUM(E26:E32)</f>
        <v>323176.42</v>
      </c>
      <c r="F33" s="29"/>
      <c r="G33" s="32"/>
      <c r="H33" s="15"/>
      <c r="I33" s="29" t="s">
        <v>57</v>
      </c>
      <c r="J33" s="29"/>
      <c r="K33" s="29"/>
      <c r="L33" s="83">
        <f>SUM(L26:L32)</f>
        <v>323176.42</v>
      </c>
      <c r="M33" s="68"/>
      <c r="N33" s="71"/>
    </row>
    <row r="34" spans="1:14" ht="30">
      <c r="A34" s="33">
        <v>22</v>
      </c>
      <c r="B34" s="33" t="s">
        <v>38</v>
      </c>
      <c r="C34" s="17" t="s">
        <v>97</v>
      </c>
      <c r="D34" s="33" t="s">
        <v>98</v>
      </c>
      <c r="E34" s="23">
        <v>50632</v>
      </c>
      <c r="F34" s="33" t="s">
        <v>99</v>
      </c>
      <c r="G34" s="33"/>
      <c r="H34" s="23" t="s">
        <v>100</v>
      </c>
      <c r="I34" s="33">
        <v>20</v>
      </c>
      <c r="J34" s="33" t="s">
        <v>38</v>
      </c>
      <c r="K34" s="33" t="s">
        <v>54</v>
      </c>
      <c r="L34" s="64">
        <v>347095</v>
      </c>
      <c r="M34" s="69" t="s">
        <v>84</v>
      </c>
      <c r="N34" s="70"/>
    </row>
    <row r="35" spans="1:14" ht="30">
      <c r="A35" s="33">
        <v>23</v>
      </c>
      <c r="B35" s="33" t="s">
        <v>38</v>
      </c>
      <c r="C35" s="17"/>
      <c r="D35" s="33" t="s">
        <v>101</v>
      </c>
      <c r="E35" s="23">
        <v>296463</v>
      </c>
      <c r="F35" s="33" t="s">
        <v>99</v>
      </c>
      <c r="G35" s="33"/>
      <c r="H35" s="23"/>
      <c r="I35" s="33"/>
      <c r="J35" s="33"/>
      <c r="K35" s="33"/>
      <c r="L35" s="64"/>
      <c r="M35" s="69"/>
      <c r="N35" s="70"/>
    </row>
    <row r="36" spans="1:14" ht="27" customHeight="1">
      <c r="A36" s="29" t="s">
        <v>57</v>
      </c>
      <c r="B36" s="29"/>
      <c r="C36" s="29"/>
      <c r="D36" s="29"/>
      <c r="E36" s="34">
        <f>SUM(E34:E35)</f>
        <v>347095</v>
      </c>
      <c r="F36" s="29"/>
      <c r="G36" s="14"/>
      <c r="H36" s="15"/>
      <c r="I36" s="29" t="s">
        <v>57</v>
      </c>
      <c r="J36" s="29"/>
      <c r="K36" s="29"/>
      <c r="L36" s="34">
        <f>SUM(L34:L35)</f>
        <v>347095</v>
      </c>
      <c r="M36" s="68"/>
      <c r="N36" s="71"/>
    </row>
    <row r="37" spans="1:14" ht="27" customHeight="1">
      <c r="A37" s="52" t="s">
        <v>102</v>
      </c>
      <c r="B37" s="52"/>
      <c r="C37" s="52"/>
      <c r="D37" s="52"/>
      <c r="E37" s="53">
        <f>E17+E19+E21+E25+E33+E36</f>
        <v>1641433.8</v>
      </c>
      <c r="F37" s="54"/>
      <c r="G37" s="55"/>
      <c r="H37" s="55"/>
      <c r="I37" s="52" t="s">
        <v>102</v>
      </c>
      <c r="J37" s="52"/>
      <c r="K37" s="52"/>
      <c r="L37" s="84">
        <f>L17+L19+L21+L25+L33+L36</f>
        <v>1641433.8</v>
      </c>
      <c r="M37" s="55"/>
      <c r="N37" s="71"/>
    </row>
  </sheetData>
  <sheetProtection/>
  <mergeCells count="82">
    <mergeCell ref="A2:N2"/>
    <mergeCell ref="L3:M3"/>
    <mergeCell ref="A4:H4"/>
    <mergeCell ref="I4:N4"/>
    <mergeCell ref="A17:D17"/>
    <mergeCell ref="I17:K17"/>
    <mergeCell ref="A19:D19"/>
    <mergeCell ref="I19:K19"/>
    <mergeCell ref="A21:D21"/>
    <mergeCell ref="I21:K21"/>
    <mergeCell ref="A25:D25"/>
    <mergeCell ref="I25:K25"/>
    <mergeCell ref="A33:D33"/>
    <mergeCell ref="I33:K33"/>
    <mergeCell ref="A36:D36"/>
    <mergeCell ref="I36:K36"/>
    <mergeCell ref="A37:D37"/>
    <mergeCell ref="I37:K37"/>
    <mergeCell ref="A13:A14"/>
    <mergeCell ref="A15:A16"/>
    <mergeCell ref="B13:B14"/>
    <mergeCell ref="B15:B16"/>
    <mergeCell ref="C6:C16"/>
    <mergeCell ref="C23:C24"/>
    <mergeCell ref="C26:C28"/>
    <mergeCell ref="C29:C32"/>
    <mergeCell ref="C34:C35"/>
    <mergeCell ref="D13:D14"/>
    <mergeCell ref="D15:D16"/>
    <mergeCell ref="E13:E14"/>
    <mergeCell ref="E15:E16"/>
    <mergeCell ref="F13:F14"/>
    <mergeCell ref="F15:F16"/>
    <mergeCell ref="G6:G12"/>
    <mergeCell ref="G13:G16"/>
    <mergeCell ref="G23:G24"/>
    <mergeCell ref="G27:G28"/>
    <mergeCell ref="G30:G32"/>
    <mergeCell ref="G34:G35"/>
    <mergeCell ref="H6:H11"/>
    <mergeCell ref="H13:H16"/>
    <mergeCell ref="H23:H24"/>
    <mergeCell ref="H26:H32"/>
    <mergeCell ref="H34:H35"/>
    <mergeCell ref="I11:I12"/>
    <mergeCell ref="I23:I24"/>
    <mergeCell ref="I26:I27"/>
    <mergeCell ref="I31:I32"/>
    <mergeCell ref="I34:I35"/>
    <mergeCell ref="J6:J7"/>
    <mergeCell ref="J8:J9"/>
    <mergeCell ref="J11:J12"/>
    <mergeCell ref="J23:J24"/>
    <mergeCell ref="J26:J27"/>
    <mergeCell ref="J31:J32"/>
    <mergeCell ref="J34:J35"/>
    <mergeCell ref="K6:K7"/>
    <mergeCell ref="K8:K9"/>
    <mergeCell ref="K11:K12"/>
    <mergeCell ref="K23:K24"/>
    <mergeCell ref="K26:K27"/>
    <mergeCell ref="K31:K32"/>
    <mergeCell ref="K34:K35"/>
    <mergeCell ref="L6:L7"/>
    <mergeCell ref="L8:L9"/>
    <mergeCell ref="L11:L12"/>
    <mergeCell ref="L23:L24"/>
    <mergeCell ref="L26:L27"/>
    <mergeCell ref="L31:L32"/>
    <mergeCell ref="L34:L35"/>
    <mergeCell ref="M6:M10"/>
    <mergeCell ref="M11:M12"/>
    <mergeCell ref="M13:M16"/>
    <mergeCell ref="M23:M24"/>
    <mergeCell ref="M26:M27"/>
    <mergeCell ref="M31:M32"/>
    <mergeCell ref="M34:M35"/>
    <mergeCell ref="N6:N12"/>
    <mergeCell ref="N13:N16"/>
    <mergeCell ref="N23:N24"/>
    <mergeCell ref="N26:N32"/>
    <mergeCell ref="N34:N35"/>
  </mergeCells>
  <printOptions/>
  <pageMargins left="0.7513888888888889" right="0.7513888888888889" top="1" bottom="1" header="0.5111111111111111" footer="0.5111111111111111"/>
  <pageSetup fitToHeight="0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2021-11-11T08:15:10Z</dcterms:created>
  <dcterms:modified xsi:type="dcterms:W3CDTF">2022-11-09T01:56:30Z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F7487D74CE8743DE949B88C853F8C5C7</vt:lpwstr>
  </property>
</Properties>
</file>