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330" tabRatio="933" firstSheet="1"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externalReferences>
    <externalReference r:id="rId14"/>
  </externalReferences>
  <definedNames>
    <definedName name="_xlnm._FilterDatabase" localSheetId="2" hidden="1">'2 一般公共预算支出-上年数'!$A$6:$F$63</definedName>
    <definedName name="_xlnm._FilterDatabase" localSheetId="3" hidden="1">'3 一般公共预算财政基本支出'!$A$6:$R$57</definedName>
    <definedName name="_xlnm._FilterDatabase" localSheetId="7" hidden="1">'7 部门收入总表'!$A$6:$L$59</definedName>
    <definedName name="_xlnm._FilterDatabase" localSheetId="8" hidden="1">'8 部门支出总表'!$A$5:$H$58</definedName>
    <definedName name="_xlnm._FilterDatabase" localSheetId="0" hidden="1">'2018-2019对比表 '!$A$4:$I$258</definedName>
    <definedName name="_xlnm.Print_Area" localSheetId="1">'1 财政拨款收支总表'!$A$1:$G$36</definedName>
    <definedName name="_xlnm.Print_Area" localSheetId="2">'2 一般公共预算支出-上年数'!$A$1:$F$62</definedName>
    <definedName name="_xlnm.Print_Area" localSheetId="3">'3 一般公共预算财政基本支出'!$A$1:$E$58</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部门收支总表'!$A$1:$D$37</definedName>
    <definedName name="_xlnm.Print_Area" localSheetId="7">'7 部门收入总表'!$A$1:$L$6</definedName>
    <definedName name="_xlnm.Print_Area" localSheetId="8">'8 部门支出总表'!$A$1:$H$5</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<sst xmlns="http://schemas.openxmlformats.org/spreadsheetml/2006/main" count="1836" uniqueCount="701">
  <si>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</si>
  <si>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</si>
  <si>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</si>
  <si>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</si>
  <si>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</si>
  <si>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</si>
  <si>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</si>
  <si>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</si>
  <si>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</si>
  <si>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</si>
  <si>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</si>
  <si>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</si>
  <si>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</si>
  <si>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</si>
  <si>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</si>
  <si>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</si>
  <si>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</si>
  <si>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</si>
  <si>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</si>
  <si>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</si>
  <si>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</si>
  <si>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</si>
  <si>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</si>
  <si>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</si>
  <si>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</si>
  <si>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</si>
  <si>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</si>
  <si>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</si>
  <si>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</si>
  <si>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</si>
  <si>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</si>
  <si>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</si>
  <si>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</si>
  <si>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</si>
  <si>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</si>
  <si>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</si>
  <si>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</si>
  <si>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</si>
  <si>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</si>
  <si>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</si>
  <si>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</si>
  <si>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</si>
  <si>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</si>
  <si>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</si>
  <si>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</si>
  <si>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</si>
  <si>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</si>
  <si>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</si>
  <si>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</si>
  <si>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</si>
  <si>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</si>
  <si>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</si>
  <si>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</si>
  <si>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</si>
  <si>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</si>
  <si>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</si>
  <si>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</si>
  <si>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</si>
  <si>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</si>
  <si>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</si>
  <si>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</si>
  <si>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</si>
  <si>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</si>
  <si>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</si>
  <si>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</si>
  <si>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</si>
  <si>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</si>
  <si>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</si>
  <si>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</si>
  <si>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</si>
  <si>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</si>
  <si>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</si>
  <si>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</si>
  <si>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</si>
  <si>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</si>
  <si>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</si>
  <si>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</si>
  <si>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</si>
  <si>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</si>
  <si>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</si>
  <si>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</si>
  <si>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</si>
  <si>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</si>
  <si>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</si>
  <si>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</si>
  <si>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</si>
  <si>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</si>
  <si>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</si>
  <si>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</si>
  <si>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</si>
  <si>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</si>
  <si>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</si>
  <si>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</si>
  <si>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</si>
  <si>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</si>
  <si>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</si>
  <si>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</si>
  <si>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</si>
  <si>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</si>
  <si>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</si>
  <si>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</si>
  <si>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</si>
  <si>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</si>
  <si>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</si>
  <si>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</si>
  <si>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</si>
  <si>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</si>
  <si>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</si>
  <si>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</si>
  <si>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</si>
  <si>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</si>
  <si>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</si>
  <si>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</si>
  <si>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</si>
  <si>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</si>
  <si>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</si>
  <si>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</si>
  <si>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</si>
  <si>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</si>
  <si>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</si>
  <si>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</si>
  <si>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</si>
  <si>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</si>
  <si>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</si>
  <si>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</si>
  <si>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</si>
  <si>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</si>
  <si>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</si>
  <si>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</si>
  <si>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</si>
  <si>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</si>
  <si>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</si>
  <si>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</si>
  <si>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</si>
  <si>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</si>
  <si>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</si>
  <si>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</si>
  <si>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</si>
  <si>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</si>
  <si>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</si>
  <si>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</si>
  <si>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</si>
  <si>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</si>
  <si>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</si>
  <si>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</si>
  <si>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</si>
  <si>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</si>
  <si>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</si>
  <si>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</si>
  <si>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</si>
  <si>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</si>
  <si>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</si>
  <si>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</si>
  <si>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</si>
  <si>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</si>
  <si>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</si>
  <si>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</si>
  <si>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</si>
  <si>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</si>
  <si>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</si>
  <si>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</si>
  <si>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</si>
  <si>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</si>
  <si>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</si>
  <si>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</si>
  <si>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</si>
  <si>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</si>
  <si>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</si>
  <si>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</si>
  <si>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</si>
  <si>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</si>
  <si>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</si>
  <si>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</si>
  <si>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</si>
  <si>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</si>
  <si>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</si>
  <si>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</si>
  <si>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</si>
  <si>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</si>
  <si>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</si>
  <si>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</si>
  <si>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</si>
  <si>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</si>
  <si>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</si>
  <si>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</si>
  <si>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</si>
  <si>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</si>
  <si>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</si>
  <si>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</si>
  <si>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</si>
  <si>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</si>
  <si>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</si>
  <si>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</si>
  <si>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</si>
  <si>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</si>
  <si>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</si>
  <si>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</si>
  <si>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</si>
  <si>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</si>
  <si>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</si>
  <si>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</si>
  <si>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</si>
  <si>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</si>
  <si>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</si>
  <si>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</si>
  <si>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</si>
  <si>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</si>
  <si>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</si>
  <si>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</si>
  <si>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</si>
  <si>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</si>
  <si>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</si>
  <si>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</si>
  <si>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</si>
  <si>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</si>
  <si>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</si>
  <si>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</si>
  <si>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</si>
  <si>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</si>
  <si>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</si>
  <si>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</si>
  <si>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</si>
  <si>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</si>
  <si>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</si>
  <si>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</si>
  <si>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</si>
  <si>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</si>
  <si>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</si>
  <si>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</si>
  <si>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</si>
  <si>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</si>
  <si>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</si>
  <si>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</si>
  <si>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</si>
  <si>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</si>
  <si>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</si>
  <si>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</si>
  <si>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</si>
  <si>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</si>
  <si>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</si>
  <si>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</si>
  <si>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</si>
  <si>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</si>
  <si>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</si>
  <si>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</si>
  <si>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</si>
  <si>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</si>
  <si>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</si>
  <si>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</si>
  <si>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</si>
  <si>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</si>
  <si>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</si>
  <si>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</si>
  <si>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</si>
  <si>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</si>
  <si>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</si>
  <si>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</si>
  <si>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</si>
  <si>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</si>
  <si>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</si>
  <si>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</si>
  <si>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</si>
  <si>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</si>
  <si>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</si>
  <si>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</si>
  <si>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</si>
  <si>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</si>
  <si>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</si>
  <si>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</si>
  <si>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</si>
  <si>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</si>
  <si>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</si>
  <si>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</si>
  <si>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</si>
  <si>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</si>
  <si>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</si>
  <si>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</si>
  <si>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</si>
  <si>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</si>
  <si>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</si>
  <si>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</si>
  <si>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</si>
  <si>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</si>
  <si>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</si>
  <si>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</si>
  <si>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</si>
  <si>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</si>
  <si>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</si>
  <si>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</si>
  <si>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</si>
  <si>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</si>
  <si>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</si>
  <si>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</si>
  <si>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</si>
  <si>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</si>
  <si>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</si>
  <si>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</si>
  <si>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</si>
  <si>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</si>
  <si>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</si>
  <si>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</si>
  <si>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</si>
  <si>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</si>
  <si>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</si>
  <si>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</si>
  <si>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</si>
  <si>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</si>
  <si>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</si>
  <si>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</si>
  <si>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</si>
  <si>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</si>
  <si>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</si>
  <si>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重庆市綦江区丛林镇人民政府财政拨款收支总表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</si>
  <si>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</si>
  <si>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</si>
  <si>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</si>
  <si>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</si>
  <si>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</si>
  <si>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</si>
  <si>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</si>
  <si>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</si>
  <si>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</si>
  <si>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</si>
  <si>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</si>
  <si>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</si>
  <si>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</si>
  <si>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</si>
  <si>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</si>
  <si>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</si>
  <si>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</si>
  <si>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</si>
  <si>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</si>
  <si>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</si>
  <si>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</si>
  <si>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</si>
  <si>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</si>
  <si>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</si>
  <si>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</si>
  <si>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</si>
  <si>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</si>
  <si>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</si>
  <si>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</si>
  <si>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</si>
  <si>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二、上年结转</t>
  </si>
  <si>
    <t>自然资源海洋气象等支出</t>
  </si>
  <si>
    <t>住房保障支出</t>
  </si>
  <si>
    <t>粮油物资储备支出</t>
  </si>
  <si>
    <t>国有资本经营预算支出</t>
  </si>
  <si>
    <t>灾害防治及应急管理支出</t>
  </si>
  <si>
    <t>预备费</t>
  </si>
  <si>
    <t>其他支出</t>
  </si>
  <si>
    <t>债务还本支出</t>
  </si>
  <si>
    <t>债务付息支出</t>
  </si>
  <si>
    <t>债务发行费用支出</t>
  </si>
  <si>
    <t>抗疫特别国债安排的支出</t>
  </si>
  <si>
    <t>二、结转下年</t>
  </si>
  <si>
    <t>收入总数</t>
  </si>
  <si>
    <t>支出总数</t>
  </si>
  <si>
    <t>表2</t>
  </si>
  <si>
    <t>重庆市綦江区丛林镇人民政府一般公共预算财政拨款支出预算表</t>
  </si>
  <si>
    <t>功能分类科目</t>
  </si>
  <si>
    <t>2020年预算数</t>
  </si>
  <si>
    <t>2021年预算数</t>
  </si>
  <si>
    <t>科目编码</t>
  </si>
  <si>
    <t>科目名称</t>
  </si>
  <si>
    <t>小计</t>
  </si>
  <si>
    <t>基本支出</t>
  </si>
  <si>
    <t>项目支出</t>
  </si>
  <si>
    <t>一般公共预算支出合计</t>
  </si>
  <si>
    <t>201</t>
  </si>
  <si>
    <t xml:space="preserve">  一般公共服务支出</t>
  </si>
  <si>
    <t>20101</t>
  </si>
  <si>
    <t xml:space="preserve">    人大事务</t>
  </si>
  <si>
    <t>2010101</t>
  </si>
  <si>
    <t xml:space="preserve">      行政运行</t>
  </si>
  <si>
    <t>2010104</t>
  </si>
  <si>
    <t xml:space="preserve">      人大会议</t>
  </si>
  <si>
    <t>20103</t>
  </si>
  <si>
    <t xml:space="preserve">    政府办公厅(室)及相关机构事务</t>
  </si>
  <si>
    <t>2010301</t>
  </si>
  <si>
    <t>2010308</t>
  </si>
  <si>
    <t xml:space="preserve">      信访事务</t>
  </si>
  <si>
    <t>20104</t>
  </si>
  <si>
    <t xml:space="preserve">    发展与改革事务</t>
  </si>
  <si>
    <t>2010401</t>
  </si>
  <si>
    <t>20106</t>
  </si>
  <si>
    <t xml:space="preserve">    财政事务</t>
  </si>
  <si>
    <t>2010601</t>
  </si>
  <si>
    <t>20129</t>
  </si>
  <si>
    <t xml:space="preserve">    群众团体事务</t>
  </si>
  <si>
    <t>2012999</t>
  </si>
  <si>
    <t xml:space="preserve">      其他群众团体事务支出</t>
  </si>
  <si>
    <t>20131</t>
  </si>
  <si>
    <t xml:space="preserve">    党委办公厅(室)及相关机构事务</t>
  </si>
  <si>
    <t>2013101</t>
  </si>
  <si>
    <t>207</t>
  </si>
  <si>
    <t xml:space="preserve">  文化旅游体育与传媒支出</t>
  </si>
  <si>
    <t>20701</t>
  </si>
  <si>
    <t xml:space="preserve">    文化和旅游</t>
  </si>
  <si>
    <t>2070109</t>
  </si>
  <si>
    <t xml:space="preserve">      群众文化</t>
  </si>
  <si>
    <t>2070114</t>
  </si>
  <si>
    <t xml:space="preserve">      文化和旅游管理事务</t>
  </si>
  <si>
    <t>2070199</t>
  </si>
  <si>
    <t xml:space="preserve">      其他文化和旅游支出</t>
  </si>
  <si>
    <t>208</t>
  </si>
  <si>
    <t xml:space="preserve">  社会保障和就业支出</t>
  </si>
  <si>
    <t>20801</t>
  </si>
  <si>
    <t xml:space="preserve">    人力资源和社会保障管理事务</t>
  </si>
  <si>
    <t>2080199</t>
  </si>
  <si>
    <t xml:space="preserve">      其他人力资源和社会保障管理事务支出</t>
  </si>
  <si>
    <t>20802</t>
  </si>
  <si>
    <t xml:space="preserve">    民政管理事务</t>
  </si>
  <si>
    <t>2080201</t>
  </si>
  <si>
    <t>2080208</t>
  </si>
  <si>
    <t xml:space="preserve">      基层政权建设和社区治理</t>
  </si>
  <si>
    <t>2080299</t>
  </si>
  <si>
    <t xml:space="preserve">      其他民政管理事务支出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</si>
  <si>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</si>
  <si>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</si>
  <si>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</si>
  <si>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</si>
  <si>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</si>
  <si>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</si>
  <si>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</si>
  <si>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</si>
  <si>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</si>
  <si>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</si>
  <si>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</si>
  <si>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</si>
  <si>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20828</t>
  </si>
  <si>
    <t xml:space="preserve">    退役军人管理事务</t>
  </si>
  <si>
    <t>2082850</t>
  </si>
  <si>
    <t xml:space="preserve">      事业运行</t>
  </si>
  <si>
    <t>210</t>
  </si>
  <si>
    <t xml:space="preserve">  卫生健康支出</t>
  </si>
  <si>
    <t>21011</t>
  </si>
  <si>
    <t xml:space="preserve">    行政事业单位医疗</t>
  </si>
  <si>
    <t>2101101</t>
  </si>
  <si>
    <t xml:space="preserve">      行政单位医疗</t>
  </si>
  <si>
    <t>2101102</t>
  </si>
  <si>
    <t xml:space="preserve">      事业单位医疗</t>
  </si>
  <si>
    <t>212</t>
  </si>
  <si>
    <t xml:space="preserve">  城乡社区支出</t>
  </si>
  <si>
    <t>21201</t>
  </si>
  <si>
    <t xml:space="preserve">    城乡社区管理事务</t>
  </si>
  <si>
    <t>2120199</t>
  </si>
  <si>
    <t xml:space="preserve">      其他城乡社区管理事务支出</t>
  </si>
  <si>
    <t>213</t>
  </si>
  <si>
    <t xml:space="preserve">  农林水支出</t>
  </si>
  <si>
    <t>21301</t>
  </si>
  <si>
    <t xml:space="preserve">    农业农村</t>
  </si>
  <si>
    <t>2130104</t>
  </si>
  <si>
    <t>21303</t>
  </si>
  <si>
    <t xml:space="preserve">    水利</t>
  </si>
  <si>
    <t>2130317</t>
  </si>
  <si>
    <t xml:space="preserve">      水利技术推广</t>
  </si>
  <si>
    <t>21307</t>
  </si>
  <si>
    <t xml:space="preserve">    农村综合改革</t>
  </si>
  <si>
    <t>2130705</t>
  </si>
  <si>
    <t xml:space="preserve">      对村民委员会和村党支部的补助</t>
  </si>
  <si>
    <t>221</t>
  </si>
  <si>
    <t xml:space="preserve">  住房保障支出</t>
  </si>
  <si>
    <t>22102</t>
  </si>
  <si>
    <t xml:space="preserve">    住房改革支出</t>
  </si>
  <si>
    <t>2210201</t>
  </si>
  <si>
    <t xml:space="preserve">      住房公积金</t>
  </si>
  <si>
    <t>224</t>
  </si>
  <si>
    <t xml:space="preserve">  灾害防治及应急管理支出</t>
  </si>
  <si>
    <t>22401</t>
  </si>
  <si>
    <t xml:space="preserve">    应急管理事务</t>
  </si>
  <si>
    <t>2240101</t>
  </si>
  <si>
    <t>备注：本表反映2021年当年一般公共预算财政拨款支出情况。</t>
  </si>
  <si>
    <t>表3</t>
  </si>
  <si>
    <t>重庆市綦江区丛林镇人民政府一般公共预算财政拨款基本支出预算表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</si>
  <si>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</si>
  <si>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</si>
  <si>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</si>
  <si>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</si>
  <si>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</si>
  <si>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</si>
  <si>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</si>
  <si>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</si>
  <si>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</si>
  <si>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</si>
  <si>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</si>
  <si>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</si>
  <si>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</si>
  <si>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</si>
  <si>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</si>
  <si>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</si>
  <si>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</si>
  <si>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</si>
  <si>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</si>
  <si>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</si>
  <si>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</si>
  <si>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</si>
  <si>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</si>
  <si>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</si>
  <si>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</si>
  <si>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</si>
  <si>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</si>
  <si>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</si>
  <si>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</si>
  <si>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</si>
  <si>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</si>
  <si>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</si>
  <si>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</si>
  <si>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</si>
  <si>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</si>
  <si>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</si>
  <si>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</si>
  <si>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</si>
  <si>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</si>
  <si>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</si>
  <si>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</si>
  <si>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</si>
  <si>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</si>
  <si>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</si>
  <si>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</si>
  <si>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</si>
  <si>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</si>
  <si>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</si>
  <si>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</si>
  <si>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</si>
  <si>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</si>
  <si>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</si>
  <si>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</si>
  <si>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</si>
  <si>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</si>
  <si>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</si>
  <si>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</si>
  <si>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</si>
  <si>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</si>
  <si>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</si>
  <si>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</si>
  <si>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</si>
  <si>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</si>
  <si>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</si>
  <si>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</si>
  <si>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</si>
  <si>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</si>
  <si>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</si>
  <si>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</si>
  <si>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</si>
  <si>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</si>
  <si>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</si>
  <si>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</si>
  <si>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</si>
  <si>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</si>
  <si>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</si>
  <si>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</si>
  <si>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</si>
  <si>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</si>
  <si>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</si>
  <si>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</si>
  <si>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</si>
  <si>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</si>
  <si>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</si>
  <si>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</si>
  <si>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</si>
  <si>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</si>
  <si>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</si>
  <si>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</si>
  <si>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</si>
  <si>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</si>
  <si>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</si>
  <si>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</si>
  <si>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</si>
  <si>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</si>
  <si>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</si>
  <si>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</si>
  <si>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</si>
  <si>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</si>
  <si>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</si>
  <si>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</si>
  <si>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</si>
  <si>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</si>
  <si>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</si>
  <si>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</si>
  <si>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</si>
  <si>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重庆市綦江区丛林镇人民政府一般公共预算“三公”经费支出表</t>
  </si>
  <si>
    <t>因公出国（境）费</t>
  </si>
  <si>
    <t>公务用车购置及运行费</t>
  </si>
  <si>
    <t>公务接待费</t>
  </si>
  <si>
    <t>公务用车购置费</t>
  </si>
  <si>
    <t>公务用车运行费</t>
  </si>
  <si>
    <t>表5</t>
  </si>
  <si>
    <t>重庆市綦江区丛林镇人民政府政府性基金预算支出表</t>
  </si>
  <si>
    <t>本年政府性基金预算财政拨款支出</t>
  </si>
  <si>
    <t>政府性基金预算支出合计</t>
  </si>
  <si>
    <t>206</t>
  </si>
  <si>
    <t xml:space="preserve">  科学技术支出</t>
  </si>
  <si>
    <t>20610</t>
  </si>
  <si>
    <t xml:space="preserve">    核电站乏燃料处理处置基金支出</t>
  </si>
  <si>
    <t>2061001</t>
  </si>
  <si>
    <t xml:space="preserve">      乏燃料运输</t>
  </si>
  <si>
    <t>2061002</t>
  </si>
  <si>
    <t xml:space="preserve">      乏燃料离堆贮存</t>
  </si>
  <si>
    <t>2061003</t>
  </si>
  <si>
    <t xml:space="preserve">      乏燃料后处理</t>
  </si>
  <si>
    <t>2061004</t>
  </si>
  <si>
    <t xml:space="preserve">      高放废物的处理处置</t>
  </si>
  <si>
    <t>2061005</t>
  </si>
  <si>
    <t xml:space="preserve">      乏燃料后处理厂的建设、运行、改造和退役</t>
  </si>
  <si>
    <t>2061099</t>
  </si>
  <si>
    <t xml:space="preserve">      其他乏燃料处理处置基金支出</t>
  </si>
  <si>
    <t>（备注：本单位无政府性基金收支，故此表无数据。）</t>
  </si>
  <si>
    <t>表6</t>
  </si>
  <si>
    <t>重庆市綦江区丛林镇人民政府部门收支总表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</si>
  <si>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</si>
  <si>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</si>
  <si>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</si>
  <si>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</si>
  <si>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</si>
  <si>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</si>
  <si>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</si>
  <si>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</si>
  <si>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</si>
  <si>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</si>
  <si>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</si>
  <si>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</si>
  <si>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</si>
  <si>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</si>
  <si>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重庆市綦江区丛林镇人民政府部门收入总表</t>
  </si>
  <si>
    <t>科目</t>
  </si>
  <si>
    <t>非教育收费收入预算</t>
  </si>
  <si>
    <t>教育收费收预算入</t>
  </si>
  <si>
    <t>表8</t>
  </si>
  <si>
    <t>重庆市綦江区丛林镇人民政府部门支出总表</t>
  </si>
  <si>
    <t>上缴上级支出</t>
  </si>
  <si>
    <t>事业单位经营支出</t>
  </si>
  <si>
    <t>对下级单位补助支出</t>
  </si>
  <si>
    <t>表9</t>
  </si>
  <si>
    <t>重庆市綦江区丛林镇人民政府政府采购预算明细表</t>
  </si>
  <si>
    <t>教育收费收入预算</t>
  </si>
  <si>
    <t>货物类</t>
  </si>
  <si>
    <t>服务类</t>
  </si>
  <si>
    <t>工程类</t>
  </si>
  <si>
    <t>备注：本单位无政府采购预算，故此表无数据。</t>
  </si>
  <si>
    <t>表10</t>
  </si>
  <si>
    <t>2021年部门(单位)整体绩效目标表</t>
  </si>
  <si>
    <t>部门(单位)名称</t>
  </si>
  <si>
    <t>重庆市綦江区丛林镇人民政府</t>
  </si>
  <si>
    <t>2021年预算</t>
  </si>
  <si>
    <t>一、级次（金额）</t>
  </si>
  <si>
    <t>二、预算来源（金额）</t>
  </si>
  <si>
    <t>1.本单位</t>
  </si>
  <si>
    <t>1.一般公共预算</t>
  </si>
  <si>
    <t>2.政府性基金预算</t>
  </si>
  <si>
    <t>2.补助镇街</t>
  </si>
  <si>
    <t>3.国有资本经营预算</t>
  </si>
  <si>
    <t>2021年整体             绩效目标</t>
  </si>
  <si>
    <t>1.保障全镇在职人员及临聘人员的正常办公、生活秩序；
2.保障全镇8个村（社区）正常办公运转需求及村（社区）工作人员的工资待遇；
3.加强安全生产监督管理，整治公共安全隐患、企业安全隐患，应急救援，安全生产宣传教育培训，维护社会平安稳定，促进企业实现安全生产等方面。
4.主要解决关系全镇居民切身利益的问题，包括村（社区）各项公益事业建设，改善农村人居环境，保障为居民办好事实事，解难事等支出。
5.进一步做好企业服务工作，组织实施产业发展的政策措施，鼓励企业开展技术创新，组织企业调研学习，同时扩大特色产业的影响力，带动辖区经济发展。
6.保障五保三无人员基本医疗及临时救助等民生项目。</t>
  </si>
  <si>
    <t>绩效指标</t>
  </si>
  <si>
    <t>指标名称</t>
  </si>
  <si>
    <t>指标权重</t>
  </si>
  <si>
    <t>计量单位</t>
  </si>
  <si>
    <t>指标性质</t>
  </si>
  <si>
    <t>指标值</t>
  </si>
  <si>
    <t>服务人口数</t>
  </si>
  <si>
    <t>人</t>
  </si>
  <si>
    <t>=</t>
  </si>
  <si>
    <t>办理群众事务及时率</t>
  </si>
  <si>
    <t>%</t>
  </si>
  <si>
    <t>保障全镇职工工资待遇</t>
  </si>
  <si>
    <t>安全生产宣传教育培训次数</t>
  </si>
  <si>
    <t>次</t>
  </si>
  <si>
    <t>&gt;</t>
  </si>
  <si>
    <t>保障特困人员人口数</t>
  </si>
  <si>
    <t>税收完成度</t>
  </si>
  <si>
    <t>人代会组织活动次数</t>
  </si>
  <si>
    <t>≥</t>
  </si>
  <si>
    <t>全镇“三保”保障率</t>
  </si>
  <si>
    <t>民生实事办成率</t>
  </si>
  <si>
    <t>保障村社区运转个数</t>
  </si>
  <si>
    <t>个</t>
  </si>
  <si>
    <t>对街道人居环境、政府服务、治安满意度</t>
  </si>
  <si>
    <t>表11</t>
  </si>
  <si>
    <t>2021年区级重点专项资金绩效目标申报表</t>
  </si>
  <si>
    <t/>
  </si>
  <si>
    <t>专项资金名称</t>
  </si>
  <si>
    <t>业务主管部门</t>
  </si>
  <si>
    <t xml:space="preserve"> </t>
  </si>
  <si>
    <t>4.其他资金</t>
  </si>
  <si>
    <t>项目概况</t>
  </si>
  <si>
    <t>立项依据</t>
  </si>
  <si>
    <t>2021年项目绩效目标</t>
  </si>
  <si>
    <t>是否核心指标</t>
  </si>
  <si>
    <t>表12</t>
  </si>
  <si>
    <t>2021年区级一般性项目（民生项目）绩效目标申报表</t>
  </si>
  <si>
    <t>丛林镇村居组织运转经费</t>
  </si>
  <si>
    <t>根据万盛经开委组〔2020〕 66 号文件精神，保障村居组织运转，其中包括6个村全年办公经费360000元，村干部补贴1194372元，村干部医疗保险补贴21875元，村干部养老保险补贴210000元，党小组长补贴30000元，村民组长补贴113160元，监委会成员补贴31440元。</t>
  </si>
  <si>
    <t>《重庆市万盛经开区党工委组织部、重庆市万盛经开区民政局、重庆市万盛经开区财政局、重庆市万盛经开区人力社保局关于调整村（社区）工作干部补贴标准的通知》万盛经开委组〔2020〕 66 号</t>
  </si>
  <si>
    <t>保障村民委员会、党支部各项工作正常运转。解决村专职工作人员社会保险，减轻工作负担，集中精力服务群众。落实党委政府慰问关怀，保障辖区安全稳定。</t>
  </si>
  <si>
    <t>成本指标</t>
  </si>
  <si>
    <t>元</t>
  </si>
  <si>
    <t>是</t>
  </si>
  <si>
    <t>受益村委会个数</t>
  </si>
  <si>
    <t>村干部受益人数</t>
  </si>
  <si>
    <t>群众对办理工作满意度</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</si>
</sst>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 numFmtId="178" formatCode="0.00_ "/>
    <numFmt numFmtId="179" formatCode="#,##0.00_ "/>
    <numFmt numFmtId="180" formatCode=";;"/>
  </numFmts>
  <fonts count="60">
    <font>
      <sz val="11"/>
      <color theme="1"/>
      <name val="等线"/>
      <charset val="134"/>
      <scheme val="minor"/>
    </font>
    <font>
      <sz val="10"/>
      <name val="Arial"/>
      <charset val="134"/>
    </font>
    <font>
      <sz val="12"/>
      <name val="Arial"/>
      <charset val="134"/>
    </font>
    <font>
      <sz val="11"/>
      <name val="方正书宋_GBK"/>
      <charset val="134"/>
    </font>
    <font>
      <b/>
      <sz val="20"/>
      <color rgb="FF000008"/>
      <name val="等线 Light"/>
      <charset val="134"/>
      <scheme val="major"/>
    </font>
    <font>
      <sz val="12"/>
      <color rgb="FF000008"/>
      <name val="宋体"/>
      <charset val="134"/>
    </font>
    <font>
      <sz val="11"/>
      <color rgb="FF000000"/>
      <name val="方正黑体_GBK"/>
      <charset val="134"/>
    </font>
    <font>
      <sz val="10"/>
      <color rgb="FF000000"/>
      <name val="宋体"/>
      <charset val="134"/>
    </font>
    <font>
      <sz val="10"/>
      <color rgb="FF000008"/>
      <name val="方正黑体_GBK"/>
      <charset val="134"/>
    </font>
    <font>
      <sz val="11"/>
      <color rgb="FF000008"/>
      <name val="方正黑体_GBK"/>
      <charset val="134"/>
    </font>
    <font>
      <sz val="12"/>
      <color rgb="FF000008"/>
      <name val="方正黑体_GBK"/>
      <charset val="134"/>
    </font>
    <font>
      <sz val="10"/>
      <color rgb="FF000000"/>
      <name val="方正黑体_GBK"/>
      <charset val="134"/>
    </font>
    <font>
      <sz val="9"/>
      <name val="宋体"/>
      <charset val="134"/>
    </font>
    <font>
      <sz val="9"/>
      <color rgb="FF000008"/>
      <name val="宋体"/>
      <charset val="134"/>
    </font>
    <font>
      <sz val="9"/>
      <color indexed="8"/>
      <name val="等线"/>
      <charset val="134"/>
    </font>
    <font>
      <b/>
      <sz val="20"/>
      <name val="等线 Light"/>
      <charset val="134"/>
      <scheme val="major"/>
    </font>
    <font>
      <b/>
      <sz val="14"/>
      <name val="楷体_GB2312"/>
      <charset val="134"/>
    </font>
    <font>
      <sz val="12"/>
      <name val="华文中宋"/>
      <charset val="134"/>
    </font>
    <font>
      <sz val="20"/>
      <color rgb="FF000000"/>
      <name val="方正小标宋_GBK"/>
      <charset val="134"/>
    </font>
    <font>
      <sz val="10"/>
      <color rgb="FF000000"/>
      <name val="方正仿宋_GBK"/>
      <charset val="134"/>
    </font>
    <font>
      <sz val="10"/>
      <color theme="1"/>
      <name val="方正仿宋_GBK"/>
      <charset val="134"/>
    </font>
    <font>
      <sz val="10"/>
      <name val="方正仿宋_GBK"/>
      <charset val="134"/>
    </font>
    <font>
      <sz val="12"/>
      <name val="方正仿宋_GBK"/>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12"/>
      <color theme="1"/>
      <name val="方正仿宋_GBK"/>
      <charset val="134"/>
    </font>
    <font>
      <b/>
      <sz val="22"/>
      <name val="华文细黑"/>
      <charset val="134"/>
    </font>
    <font>
      <sz val="10"/>
      <name val="宋体"/>
      <charset val="134"/>
    </font>
    <font>
      <sz val="6"/>
      <name val="楷体_GB2312"/>
      <charset val="134"/>
    </font>
    <font>
      <b/>
      <sz val="14"/>
      <name val="宋体"/>
      <charset val="134"/>
    </font>
    <font>
      <b/>
      <sz val="12"/>
      <name val="楷体_GB2312"/>
      <charset val="134"/>
    </font>
    <font>
      <sz val="11"/>
      <name val="宋体"/>
      <charset val="134"/>
    </font>
    <font>
      <sz val="11"/>
      <name val="等线 Light"/>
      <charset val="134"/>
      <scheme val="major"/>
    </font>
    <font>
      <sz val="11"/>
      <color theme="1"/>
      <name val="等线 Light"/>
      <charset val="134"/>
      <scheme val="major"/>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41" fillId="3" borderId="0" applyNumberFormat="0" applyBorder="0" applyAlignment="0" applyProtection="0">
      <alignment vertical="center"/>
    </xf>
    <xf numFmtId="0" fontId="42" fillId="4"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1" fillId="5" borderId="0" applyNumberFormat="0" applyBorder="0" applyAlignment="0" applyProtection="0">
      <alignment vertical="center"/>
    </xf>
    <xf numFmtId="0" fontId="43" fillId="6" borderId="0" applyNumberFormat="0" applyBorder="0" applyAlignment="0" applyProtection="0">
      <alignment vertical="center"/>
    </xf>
    <xf numFmtId="43" fontId="0" fillId="0" borderId="0" applyFont="0" applyFill="0" applyBorder="0" applyAlignment="0" applyProtection="0">
      <alignment vertical="center"/>
    </xf>
    <xf numFmtId="0" fontId="44" fillId="7" borderId="0" applyNumberFormat="0" applyBorder="0" applyAlignment="0" applyProtection="0">
      <alignment vertical="center"/>
    </xf>
    <xf numFmtId="0" fontId="45" fillId="0" borderId="0" applyNumberFormat="0" applyFill="0" applyBorder="0" applyAlignment="0" applyProtection="0">
      <alignment vertical="center"/>
    </xf>
    <xf numFmtId="9" fontId="0" fillId="0" borderId="0" applyFont="0" applyFill="0" applyBorder="0" applyAlignment="0" applyProtection="0">
      <alignment vertical="center"/>
    </xf>
    <xf numFmtId="0" fontId="46" fillId="0" borderId="0" applyNumberFormat="0" applyFill="0" applyBorder="0" applyAlignment="0" applyProtection="0">
      <alignment vertical="center"/>
    </xf>
    <xf numFmtId="0" fontId="0" fillId="8" borderId="20" applyNumberFormat="0" applyFont="0" applyAlignment="0" applyProtection="0">
      <alignment vertical="center"/>
    </xf>
    <xf numFmtId="0" fontId="44" fillId="9"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21" applyNumberFormat="0" applyFill="0" applyAlignment="0" applyProtection="0">
      <alignment vertical="center"/>
    </xf>
    <xf numFmtId="0" fontId="52" fillId="0" borderId="21" applyNumberFormat="0" applyFill="0" applyAlignment="0" applyProtection="0">
      <alignment vertical="center"/>
    </xf>
    <xf numFmtId="0" fontId="44" fillId="10" borderId="0" applyNumberFormat="0" applyBorder="0" applyAlignment="0" applyProtection="0">
      <alignment vertical="center"/>
    </xf>
    <xf numFmtId="0" fontId="47" fillId="0" borderId="22" applyNumberFormat="0" applyFill="0" applyAlignment="0" applyProtection="0">
      <alignment vertical="center"/>
    </xf>
    <xf numFmtId="0" fontId="44" fillId="11" borderId="0" applyNumberFormat="0" applyBorder="0" applyAlignment="0" applyProtection="0">
      <alignment vertical="center"/>
    </xf>
    <xf numFmtId="0" fontId="53" fillId="12" borderId="23" applyNumberFormat="0" applyAlignment="0" applyProtection="0">
      <alignment vertical="center"/>
    </xf>
    <xf numFmtId="0" fontId="54" fillId="12" borderId="19" applyNumberFormat="0" applyAlignment="0" applyProtection="0">
      <alignment vertical="center"/>
    </xf>
    <xf numFmtId="0" fontId="55" fillId="13" borderId="24" applyNumberFormat="0" applyAlignment="0" applyProtection="0">
      <alignment vertical="center"/>
    </xf>
    <xf numFmtId="0" fontId="41" fillId="14" borderId="0" applyNumberFormat="0" applyBorder="0" applyAlignment="0" applyProtection="0">
      <alignment vertical="center"/>
    </xf>
    <xf numFmtId="0" fontId="44" fillId="15" borderId="0" applyNumberFormat="0" applyBorder="0" applyAlignment="0" applyProtection="0">
      <alignment vertical="center"/>
    </xf>
    <xf numFmtId="0" fontId="56" fillId="0" borderId="25" applyNumberFormat="0" applyFill="0" applyAlignment="0" applyProtection="0">
      <alignment vertical="center"/>
    </xf>
    <xf numFmtId="0" fontId="57" fillId="0" borderId="26" applyNumberFormat="0" applyFill="0" applyAlignment="0" applyProtection="0">
      <alignment vertical="center"/>
    </xf>
    <xf numFmtId="0" fontId="58" fillId="16" borderId="0" applyNumberFormat="0" applyBorder="0" applyAlignment="0" applyProtection="0">
      <alignment vertical="center"/>
    </xf>
    <xf numFmtId="0" fontId="59" fillId="17" borderId="0" applyNumberFormat="0" applyBorder="0" applyAlignment="0" applyProtection="0">
      <alignment vertical="center"/>
    </xf>
    <xf numFmtId="0" fontId="41" fillId="18" borderId="0" applyNumberFormat="0" applyBorder="0" applyAlignment="0" applyProtection="0">
      <alignment vertical="center"/>
    </xf>
    <xf numFmtId="0" fontId="44" fillId="19"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4" fillId="24" borderId="0" applyNumberFormat="0" applyBorder="0" applyAlignment="0" applyProtection="0">
      <alignment vertical="center"/>
    </xf>
    <xf numFmtId="0" fontId="44"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4" fillId="28" borderId="0" applyNumberFormat="0" applyBorder="0" applyAlignment="0" applyProtection="0">
      <alignment vertical="center"/>
    </xf>
    <xf numFmtId="0" fontId="41" fillId="29" borderId="0" applyNumberFormat="0" applyBorder="0" applyAlignment="0" applyProtection="0">
      <alignment vertical="center"/>
    </xf>
    <xf numFmtId="0" fontId="44" fillId="30" borderId="0" applyNumberFormat="0" applyBorder="0" applyAlignment="0" applyProtection="0">
      <alignment vertical="center"/>
    </xf>
    <xf numFmtId="0" fontId="44" fillId="31" borderId="0" applyNumberFormat="0" applyBorder="0" applyAlignment="0" applyProtection="0">
      <alignment vertical="center"/>
    </xf>
    <xf numFmtId="0" fontId="41" fillId="32" borderId="0" applyNumberFormat="0" applyBorder="0" applyAlignment="0" applyProtection="0">
      <alignment vertical="center"/>
    </xf>
    <xf numFmtId="0" fontId="44" fillId="33" borderId="0" applyNumberFormat="0" applyBorder="0" applyAlignment="0" applyProtection="0">
      <alignment vertical="center"/>
    </xf>
    <xf numFmtId="0" fontId="1" fillId="0" borderId="0"/>
    <xf numFmtId="0" fontId="12" fillId="0" borderId="0"/>
    <xf numFmtId="0" fontId="12" fillId="0" borderId="0"/>
    <xf numFmtId="0" fontId="12" fillId="0" borderId="0"/>
    <xf numFmtId="0" fontId="28" fillId="0" borderId="0"/>
  </cellStyleXfs>
  <cellXfs count="223">
    <xf numFmtId="0" fontId="0" fillId="0" borderId="0" xfId="0"/>
    <xf numFmtId="0" fontId="0" fillId="0" borderId="0" xfId="53" applyFont="1" applyFill="1" applyBorder="1" applyAlignment="1">
      <alignment vertical="center"/>
    </xf>
    <xf numFmtId="0" fontId="1" fillId="0" borderId="0" xfId="49" applyFont="1" applyFill="1" applyBorder="1" applyAlignment="1">
      <alignment vertical="center"/>
    </xf>
    <xf numFmtId="0" fontId="2" fillId="0" borderId="0" xfId="49"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49" applyFont="1" applyFill="1" applyBorder="1" applyAlignment="1">
      <alignment horizontal="center" vertical="center" wrapText="1"/>
    </xf>
    <xf numFmtId="0" fontId="5" fillId="0" borderId="0" xfId="49" applyFont="1" applyFill="1" applyBorder="1" applyAlignment="1">
      <alignment horizontal="left" vertical="center" wrapText="1"/>
    </xf>
    <xf numFmtId="0" fontId="5" fillId="0" borderId="0"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49" applyNumberFormat="1" applyFont="1" applyFill="1" applyBorder="1" applyAlignment="1" applyProtection="1">
      <alignment horizontal="center" vertical="center" wrapText="1"/>
    </xf>
    <xf numFmtId="0" fontId="13" fillId="0" borderId="1" xfId="49" applyFont="1" applyFill="1" applyBorder="1" applyAlignment="1">
      <alignment horizontal="center" vertical="center" wrapText="1"/>
    </xf>
    <xf numFmtId="0" fontId="13" fillId="0" borderId="1" xfId="49" applyFont="1" applyFill="1" applyBorder="1" applyAlignment="1">
      <alignment horizontal="center" vertical="center"/>
    </xf>
    <xf numFmtId="0" fontId="14" fillId="0" borderId="2" xfId="49" applyFont="1" applyFill="1" applyBorder="1" applyAlignment="1">
      <alignment horizontal="center" vertical="center"/>
    </xf>
    <xf numFmtId="0" fontId="7" fillId="0" borderId="1" xfId="0" applyFont="1" applyFill="1" applyBorder="1" applyAlignment="1">
      <alignment horizontal="justify" vertical="center" wrapText="1"/>
    </xf>
    <xf numFmtId="0" fontId="0" fillId="0" borderId="1" xfId="0" applyFont="1" applyFill="1" applyBorder="1" applyAlignment="1">
      <alignment vertical="center"/>
    </xf>
    <xf numFmtId="177" fontId="10" fillId="0" borderId="1" xfId="0" applyNumberFormat="1" applyFont="1" applyFill="1" applyBorder="1" applyAlignment="1">
      <alignment horizontal="center" vertical="center"/>
    </xf>
    <xf numFmtId="0" fontId="0" fillId="0" borderId="1" xfId="0" applyBorder="1"/>
    <xf numFmtId="0" fontId="1" fillId="0" borderId="0" xfId="49" applyFont="1" applyFill="1" applyBorder="1" applyAlignment="1"/>
    <xf numFmtId="0" fontId="12" fillId="0" borderId="0" xfId="0" applyFont="1" applyFill="1" applyBorder="1" applyAlignment="1"/>
    <xf numFmtId="0" fontId="15" fillId="0" borderId="0" xfId="49" applyFont="1" applyFill="1" applyBorder="1" applyAlignment="1">
      <alignment horizontal="center" vertical="center"/>
    </xf>
    <xf numFmtId="0" fontId="16" fillId="0" borderId="0" xfId="0" applyFont="1" applyFill="1" applyBorder="1" applyAlignment="1">
      <alignment horizontal="centerContinuous"/>
    </xf>
    <xf numFmtId="0" fontId="12" fillId="0" borderId="0" xfId="0" applyFont="1" applyFill="1" applyBorder="1" applyAlignment="1">
      <alignment horizontal="centerContinuous"/>
    </xf>
    <xf numFmtId="0" fontId="17" fillId="0" borderId="0" xfId="52" applyFont="1" applyFill="1" applyBorder="1" applyAlignment="1">
      <alignment horizontal="center" vertical="center"/>
    </xf>
    <xf numFmtId="0" fontId="6" fillId="0" borderId="1" xfId="0" applyFont="1" applyFill="1" applyBorder="1" applyAlignment="1">
      <alignment horizontal="left" vertical="center" wrapText="1"/>
    </xf>
    <xf numFmtId="0" fontId="18" fillId="0" borderId="1" xfId="0" applyFont="1" applyFill="1" applyBorder="1" applyAlignment="1">
      <alignment horizontal="center" vertical="center"/>
    </xf>
    <xf numFmtId="176" fontId="10" fillId="0" borderId="1" xfId="49" applyNumberFormat="1" applyFont="1" applyFill="1" applyBorder="1" applyAlignment="1">
      <alignment horizontal="left" vertical="center"/>
    </xf>
    <xf numFmtId="0" fontId="10" fillId="0" borderId="1" xfId="49" applyFont="1" applyFill="1" applyBorder="1" applyAlignment="1">
      <alignment horizontal="center" vertical="center" wrapText="1"/>
    </xf>
    <xf numFmtId="0" fontId="19"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20" fillId="0" borderId="1" xfId="49" applyFont="1" applyBorder="1" applyAlignment="1">
      <alignment vertical="center" wrapText="1"/>
    </xf>
    <xf numFmtId="0" fontId="20" fillId="0" borderId="3" xfId="49" applyNumberFormat="1" applyFont="1" applyBorder="1" applyAlignment="1">
      <alignment horizontal="center" vertical="center"/>
    </xf>
    <xf numFmtId="0" fontId="20" fillId="0" borderId="2" xfId="49" applyFont="1" applyBorder="1" applyAlignment="1">
      <alignment horizontal="center" vertical="center"/>
    </xf>
    <xf numFmtId="0" fontId="20" fillId="0" borderId="2" xfId="49" applyFont="1" applyBorder="1" applyAlignment="1">
      <alignment horizontal="center" vertical="center" wrapText="1"/>
    </xf>
    <xf numFmtId="0" fontId="20" fillId="0" borderId="2" xfId="49" applyNumberFormat="1" applyFont="1" applyBorder="1" applyAlignment="1">
      <alignment horizontal="center" vertical="center"/>
    </xf>
    <xf numFmtId="0" fontId="21" fillId="0" borderId="1" xfId="49" applyFont="1" applyBorder="1" applyAlignment="1">
      <alignment vertical="center" wrapText="1"/>
    </xf>
    <xf numFmtId="0" fontId="21" fillId="0" borderId="3" xfId="49" applyNumberFormat="1" applyFont="1" applyBorder="1" applyAlignment="1">
      <alignment horizontal="center" vertical="center"/>
    </xf>
    <xf numFmtId="0" fontId="21" fillId="0" borderId="2" xfId="49" applyFont="1" applyBorder="1" applyAlignment="1">
      <alignment horizontal="center" vertical="center"/>
    </xf>
    <xf numFmtId="0" fontId="21" fillId="0" borderId="2" xfId="49" applyFont="1" applyBorder="1" applyAlignment="1">
      <alignment horizontal="center" vertical="center" wrapText="1"/>
    </xf>
    <xf numFmtId="0" fontId="21" fillId="0" borderId="2" xfId="49" applyNumberFormat="1" applyFont="1" applyBorder="1" applyAlignment="1">
      <alignment horizontal="center" vertical="center"/>
    </xf>
    <xf numFmtId="0" fontId="21" fillId="0" borderId="4" xfId="49" applyFont="1" applyBorder="1" applyAlignment="1">
      <alignment vertical="center" wrapText="1"/>
    </xf>
    <xf numFmtId="0" fontId="21" fillId="0" borderId="5" xfId="49" applyNumberFormat="1" applyFont="1" applyBorder="1" applyAlignment="1">
      <alignment horizontal="center" vertical="center"/>
    </xf>
    <xf numFmtId="0" fontId="21" fillId="0" borderId="6" xfId="49" applyFont="1" applyBorder="1" applyAlignment="1">
      <alignment horizontal="center" vertical="center"/>
    </xf>
    <xf numFmtId="0" fontId="21" fillId="0" borderId="6" xfId="49" applyFont="1" applyBorder="1" applyAlignment="1">
      <alignment horizontal="center" vertical="center" wrapText="1"/>
    </xf>
    <xf numFmtId="0" fontId="21" fillId="0" borderId="6" xfId="49" applyNumberFormat="1" applyFont="1" applyBorder="1" applyAlignment="1">
      <alignment horizontal="center" vertical="center"/>
    </xf>
    <xf numFmtId="0" fontId="22" fillId="0" borderId="6" xfId="49" applyFont="1" applyBorder="1" applyAlignment="1">
      <alignment horizontal="center" vertical="center"/>
    </xf>
    <xf numFmtId="0" fontId="22" fillId="0" borderId="6" xfId="49" applyFont="1" applyBorder="1" applyAlignment="1">
      <alignment horizontal="center" vertical="center" wrapText="1"/>
    </xf>
    <xf numFmtId="0" fontId="21" fillId="0" borderId="7" xfId="49" applyNumberFormat="1" applyFont="1" applyBorder="1" applyAlignment="1">
      <alignment horizontal="center" vertical="center"/>
    </xf>
    <xf numFmtId="0" fontId="22" fillId="0" borderId="1" xfId="49" applyFont="1" applyBorder="1" applyAlignment="1">
      <alignment horizontal="center" vertical="center"/>
    </xf>
    <xf numFmtId="0" fontId="21" fillId="0" borderId="3" xfId="49" applyFont="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2" fillId="0" borderId="0" xfId="0" applyFont="1" applyFill="1" applyBorder="1" applyAlignment="1">
      <alignment horizontal="center"/>
    </xf>
    <xf numFmtId="0" fontId="0" fillId="0" borderId="0" xfId="0" applyFill="1"/>
    <xf numFmtId="0" fontId="23" fillId="0" borderId="0" xfId="50" applyNumberFormat="1" applyFont="1" applyFill="1" applyAlignment="1" applyProtection="1">
      <alignment wrapText="1"/>
    </xf>
    <xf numFmtId="0" fontId="24" fillId="0" borderId="0" xfId="0" applyFont="1" applyBorder="1" applyAlignment="1">
      <alignment horizontal="left" vertical="center" wrapText="1"/>
    </xf>
    <xf numFmtId="0" fontId="25" fillId="0" borderId="0" xfId="0" applyFont="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51" applyNumberFormat="1" applyFont="1" applyFill="1" applyBorder="1" applyAlignment="1" applyProtection="1">
      <alignment horizontal="center" vertical="center" wrapText="1"/>
    </xf>
    <xf numFmtId="0" fontId="28" fillId="0" borderId="1" xfId="50" applyFont="1" applyFill="1" applyBorder="1" applyAlignment="1">
      <alignment horizontal="left" vertical="center"/>
    </xf>
    <xf numFmtId="0" fontId="28" fillId="0" borderId="1" xfId="50" applyFont="1" applyFill="1" applyBorder="1" applyAlignment="1">
      <alignment horizontal="left" vertical="center" indent="2"/>
    </xf>
    <xf numFmtId="0" fontId="29" fillId="0" borderId="0" xfId="0" applyFont="1" applyAlignment="1">
      <alignment horizontal="left"/>
    </xf>
    <xf numFmtId="0" fontId="12" fillId="0" borderId="0" xfId="51"/>
    <xf numFmtId="0" fontId="23" fillId="0" borderId="0" xfId="51" applyNumberFormat="1" applyFont="1" applyFill="1" applyAlignment="1" applyProtection="1">
      <alignment horizontal="left" vertical="center"/>
    </xf>
    <xf numFmtId="0" fontId="12" fillId="0" borderId="0" xfId="51" applyFill="1"/>
    <xf numFmtId="0" fontId="30" fillId="0" borderId="0" xfId="51" applyNumberFormat="1" applyFont="1" applyFill="1" applyAlignment="1" applyProtection="1">
      <alignment horizontal="center"/>
    </xf>
    <xf numFmtId="0" fontId="16" fillId="0" borderId="0" xfId="51" applyFont="1" applyFill="1" applyAlignment="1">
      <alignment horizontal="centerContinuous"/>
    </xf>
    <xf numFmtId="0" fontId="12" fillId="0" borderId="0" xfId="51" applyFill="1" applyAlignment="1">
      <alignment horizontal="centerContinuous"/>
    </xf>
    <xf numFmtId="0" fontId="12" fillId="0" borderId="0" xfId="51" applyAlignment="1">
      <alignment horizontal="centerContinuous"/>
    </xf>
    <xf numFmtId="0" fontId="16" fillId="0" borderId="0" xfId="51" applyNumberFormat="1" applyFont="1" applyFill="1" applyAlignment="1" applyProtection="1">
      <alignment horizontal="centerContinuous"/>
    </xf>
    <xf numFmtId="0" fontId="28" fillId="0" borderId="0" xfId="51" applyFont="1"/>
    <xf numFmtId="0" fontId="28" fillId="0" borderId="0" xfId="51" applyFont="1" applyFill="1"/>
    <xf numFmtId="0" fontId="28" fillId="0" borderId="0" xfId="51" applyFont="1" applyAlignment="1">
      <alignment horizontal="right"/>
    </xf>
    <xf numFmtId="0" fontId="31" fillId="0" borderId="8" xfId="0" applyNumberFormat="1" applyFont="1" applyFill="1" applyBorder="1" applyAlignment="1" applyProtection="1">
      <alignment horizontal="left" vertical="center"/>
    </xf>
    <xf numFmtId="0" fontId="23" fillId="0" borderId="9" xfId="0" applyNumberFormat="1" applyFont="1" applyFill="1" applyBorder="1" applyAlignment="1" applyProtection="1">
      <alignment horizontal="center" vertical="center"/>
    </xf>
    <xf numFmtId="178" fontId="31" fillId="0" borderId="4" xfId="0" applyNumberFormat="1" applyFont="1" applyFill="1" applyBorder="1" applyAlignment="1" applyProtection="1">
      <alignment horizontal="right" vertical="center"/>
    </xf>
    <xf numFmtId="0" fontId="12" fillId="0" borderId="1" xfId="51" applyBorder="1"/>
    <xf numFmtId="49" fontId="31" fillId="0" borderId="8" xfId="0" applyNumberFormat="1" applyFont="1" applyFill="1" applyBorder="1" applyAlignment="1" applyProtection="1">
      <alignment horizontal="left" vertical="center"/>
    </xf>
    <xf numFmtId="0" fontId="23" fillId="0" borderId="9" xfId="0" applyNumberFormat="1" applyFont="1" applyFill="1" applyBorder="1" applyAlignment="1" applyProtection="1">
      <alignment horizontal="left" vertical="center"/>
    </xf>
    <xf numFmtId="178" fontId="31" fillId="0" borderId="1" xfId="0" applyNumberFormat="1" applyFont="1" applyFill="1" applyBorder="1" applyAlignment="1" applyProtection="1">
      <alignment horizontal="right" vertical="center"/>
    </xf>
    <xf numFmtId="178" fontId="31" fillId="0" borderId="10" xfId="0" applyNumberFormat="1" applyFont="1" applyFill="1" applyBorder="1" applyAlignment="1" applyProtection="1">
      <alignment horizontal="right" vertical="center"/>
    </xf>
    <xf numFmtId="0" fontId="31" fillId="0" borderId="9" xfId="0" applyNumberFormat="1" applyFont="1" applyFill="1" applyBorder="1" applyAlignment="1" applyProtection="1">
      <alignment horizontal="left" vertical="center"/>
    </xf>
    <xf numFmtId="179" fontId="31" fillId="0" borderId="1" xfId="0" applyNumberFormat="1" applyFont="1" applyFill="1" applyBorder="1" applyAlignment="1" applyProtection="1">
      <alignment horizontal="right" vertical="center"/>
    </xf>
    <xf numFmtId="49" fontId="31" fillId="0" borderId="1" xfId="0" applyNumberFormat="1" applyFont="1" applyFill="1" applyBorder="1" applyAlignment="1" applyProtection="1">
      <alignment horizontal="left" vertical="center"/>
    </xf>
    <xf numFmtId="0" fontId="30" fillId="0" borderId="0" xfId="51" applyNumberFormat="1" applyFont="1" applyFill="1" applyAlignment="1" applyProtection="1">
      <alignment horizontal="centerContinuous"/>
    </xf>
    <xf numFmtId="0" fontId="23" fillId="0" borderId="0" xfId="51" applyNumberFormat="1" applyFont="1" applyFill="1" applyAlignment="1" applyProtection="1">
      <alignment horizontal="centerContinuous"/>
    </xf>
    <xf numFmtId="0" fontId="27" fillId="0" borderId="0" xfId="51" applyNumberFormat="1" applyFont="1" applyFill="1" applyAlignment="1" applyProtection="1">
      <alignment horizontal="centerContinuous"/>
    </xf>
    <xf numFmtId="0" fontId="27" fillId="0" borderId="1" xfId="51" applyNumberFormat="1" applyFont="1" applyFill="1" applyBorder="1" applyAlignment="1" applyProtection="1">
      <alignment horizontal="center" vertical="center"/>
    </xf>
    <xf numFmtId="0" fontId="27" fillId="0" borderId="1" xfId="51" applyFont="1" applyBorder="1" applyAlignment="1">
      <alignment horizontal="center" vertical="center" wrapText="1"/>
    </xf>
    <xf numFmtId="0" fontId="27" fillId="0" borderId="1" xfId="51" applyFont="1" applyFill="1" applyBorder="1" applyAlignment="1">
      <alignment horizontal="center" vertical="center" wrapText="1"/>
    </xf>
    <xf numFmtId="0" fontId="32" fillId="0" borderId="0" xfId="51" applyFont="1" applyFill="1" applyAlignment="1">
      <alignment horizontal="right"/>
    </xf>
    <xf numFmtId="0" fontId="28" fillId="0" borderId="11" xfId="51" applyNumberFormat="1" applyFont="1" applyFill="1" applyBorder="1" applyAlignment="1" applyProtection="1">
      <alignment horizontal="right"/>
    </xf>
    <xf numFmtId="0" fontId="31" fillId="0" borderId="0" xfId="51" applyFont="1" applyFill="1" applyAlignment="1">
      <alignment horizontal="right" vertical="center"/>
    </xf>
    <xf numFmtId="0" fontId="31" fillId="0" borderId="0" xfId="51" applyFont="1" applyFill="1" applyAlignment="1">
      <alignment vertical="center"/>
    </xf>
    <xf numFmtId="0" fontId="32" fillId="0" borderId="0" xfId="51" applyFont="1" applyAlignment="1">
      <alignment horizontal="right"/>
    </xf>
    <xf numFmtId="0" fontId="30" fillId="0" borderId="0" xfId="51" applyFont="1" applyFill="1" applyAlignment="1">
      <alignment horizontal="centerContinuous" vertical="center"/>
    </xf>
    <xf numFmtId="0" fontId="33" fillId="0" borderId="0" xfId="51" applyFont="1" applyFill="1" applyAlignment="1">
      <alignment horizontal="centerContinuous" vertical="center"/>
    </xf>
    <xf numFmtId="0" fontId="31" fillId="0" borderId="0" xfId="51" applyFont="1" applyFill="1" applyAlignment="1">
      <alignment horizontal="centerContinuous" vertical="center"/>
    </xf>
    <xf numFmtId="0" fontId="28" fillId="0" borderId="0" xfId="51" applyFont="1" applyFill="1" applyAlignment="1">
      <alignment horizontal="center" vertical="center"/>
    </xf>
    <xf numFmtId="0" fontId="28" fillId="0" borderId="0" xfId="51" applyFont="1" applyFill="1" applyAlignment="1">
      <alignment vertical="center"/>
    </xf>
    <xf numFmtId="0" fontId="27" fillId="0" borderId="10" xfId="51" applyNumberFormat="1" applyFont="1" applyFill="1" applyBorder="1" applyAlignment="1" applyProtection="1">
      <alignment horizontal="center" vertical="center"/>
    </xf>
    <xf numFmtId="0" fontId="27" fillId="0" borderId="10" xfId="51" applyNumberFormat="1" applyFont="1" applyFill="1" applyBorder="1" applyAlignment="1" applyProtection="1">
      <alignment horizontal="centerContinuous" vertical="center" wrapText="1"/>
    </xf>
    <xf numFmtId="0" fontId="28" fillId="0" borderId="12" xfId="51" applyFont="1" applyFill="1" applyBorder="1" applyAlignment="1">
      <alignment vertical="center"/>
    </xf>
    <xf numFmtId="4" fontId="28" fillId="0" borderId="13" xfId="51" applyNumberFormat="1" applyFont="1" applyFill="1" applyBorder="1" applyAlignment="1" applyProtection="1">
      <alignment horizontal="right" vertical="center" wrapText="1"/>
    </xf>
    <xf numFmtId="4" fontId="28" fillId="0" borderId="14" xfId="51" applyNumberFormat="1" applyFont="1" applyBorder="1" applyAlignment="1">
      <alignment vertical="center" wrapText="1"/>
    </xf>
    <xf numFmtId="0" fontId="28" fillId="0" borderId="9" xfId="51" applyFont="1" applyBorder="1" applyAlignment="1">
      <alignment vertical="center"/>
    </xf>
    <xf numFmtId="4" fontId="28" fillId="0" borderId="1" xfId="51" applyNumberFormat="1" applyFont="1" applyFill="1" applyBorder="1" applyAlignment="1" applyProtection="1">
      <alignment horizontal="right" vertical="center" wrapText="1"/>
    </xf>
    <xf numFmtId="4" fontId="28" fillId="0" borderId="8" xfId="51" applyNumberFormat="1" applyFont="1" applyBorder="1" applyAlignment="1">
      <alignment vertical="center" wrapText="1"/>
    </xf>
    <xf numFmtId="0" fontId="28" fillId="0" borderId="9" xfId="51" applyFont="1" applyBorder="1" applyAlignment="1">
      <alignment horizontal="left" vertical="center"/>
    </xf>
    <xf numFmtId="0" fontId="28" fillId="0" borderId="9" xfId="51" applyFont="1" applyFill="1" applyBorder="1" applyAlignment="1">
      <alignment vertical="center"/>
    </xf>
    <xf numFmtId="4" fontId="28" fillId="0" borderId="4" xfId="51" applyNumberFormat="1" applyFont="1" applyFill="1" applyBorder="1" applyAlignment="1" applyProtection="1">
      <alignment horizontal="right" vertical="center" wrapText="1"/>
    </xf>
    <xf numFmtId="4" fontId="28" fillId="0" borderId="10" xfId="51" applyNumberFormat="1" applyFont="1" applyFill="1" applyBorder="1" applyAlignment="1" applyProtection="1">
      <alignment horizontal="right" vertical="center" wrapText="1"/>
    </xf>
    <xf numFmtId="4" fontId="28" fillId="0" borderId="1" xfId="51" applyNumberFormat="1" applyFont="1" applyFill="1" applyBorder="1" applyAlignment="1">
      <alignment horizontal="right" vertical="center" wrapText="1"/>
    </xf>
    <xf numFmtId="0" fontId="0" fillId="0" borderId="1" xfId="0" applyFont="1" applyFill="1" applyBorder="1" applyAlignment="1">
      <alignment vertical="center" shrinkToFit="1"/>
    </xf>
    <xf numFmtId="0" fontId="28" fillId="0" borderId="1" xfId="51" applyFont="1" applyFill="1" applyBorder="1" applyAlignment="1">
      <alignment vertical="center"/>
    </xf>
    <xf numFmtId="0" fontId="0" fillId="0" borderId="1" xfId="0" applyFill="1" applyBorder="1" applyAlignment="1">
      <alignment vertical="center"/>
    </xf>
    <xf numFmtId="0" fontId="28" fillId="0" borderId="1" xfId="51" applyFont="1" applyBorder="1"/>
    <xf numFmtId="0" fontId="28" fillId="0" borderId="1" xfId="51" applyNumberFormat="1" applyFont="1" applyFill="1" applyBorder="1" applyAlignment="1" applyProtection="1">
      <alignment horizontal="center" vertical="center"/>
    </xf>
    <xf numFmtId="0" fontId="28" fillId="0" borderId="1" xfId="51" applyNumberFormat="1" applyFont="1" applyFill="1" applyBorder="1" applyAlignment="1" applyProtection="1">
      <alignment horizontal="center" vertical="center" wrapText="1"/>
    </xf>
    <xf numFmtId="4" fontId="28" fillId="0" borderId="1" xfId="51" applyNumberFormat="1" applyFont="1" applyBorder="1" applyAlignment="1">
      <alignment vertical="center" wrapText="1"/>
    </xf>
    <xf numFmtId="4" fontId="28" fillId="0" borderId="4" xfId="51" applyNumberFormat="1" applyFont="1" applyFill="1" applyBorder="1" applyAlignment="1">
      <alignment horizontal="right" vertical="center" wrapText="1"/>
    </xf>
    <xf numFmtId="0" fontId="28" fillId="0" borderId="8" xfId="51" applyFont="1" applyBorder="1" applyAlignment="1">
      <alignment vertical="center" wrapText="1"/>
    </xf>
    <xf numFmtId="4" fontId="28" fillId="0" borderId="1" xfId="0" applyNumberFormat="1" applyFont="1" applyFill="1" applyBorder="1" applyAlignment="1" applyProtection="1">
      <alignment horizontal="right" vertical="center"/>
    </xf>
    <xf numFmtId="0" fontId="28" fillId="0" borderId="8" xfId="51" applyFont="1" applyFill="1" applyBorder="1" applyAlignment="1">
      <alignment vertical="center" wrapText="1"/>
    </xf>
    <xf numFmtId="0" fontId="28" fillId="0" borderId="1" xfId="51" applyFont="1" applyFill="1" applyBorder="1" applyAlignment="1">
      <alignment horizontal="center" vertical="center"/>
    </xf>
    <xf numFmtId="0" fontId="28" fillId="0" borderId="1" xfId="51" applyFont="1" applyFill="1" applyBorder="1" applyAlignment="1">
      <alignment vertical="center" wrapText="1"/>
    </xf>
    <xf numFmtId="0" fontId="31" fillId="0" borderId="0" xfId="51" applyFont="1" applyFill="1"/>
    <xf numFmtId="0" fontId="12" fillId="0" borderId="0" xfId="51" applyFont="1" applyFill="1" applyBorder="1" applyAlignment="1"/>
    <xf numFmtId="0" fontId="30" fillId="0" borderId="0" xfId="51" applyFont="1" applyFill="1" applyAlignment="1">
      <alignment horizontal="centerContinuous"/>
    </xf>
    <xf numFmtId="0" fontId="34" fillId="0" borderId="0" xfId="51" applyFont="1" applyAlignment="1">
      <alignment horizontal="centerContinuous"/>
    </xf>
    <xf numFmtId="0" fontId="27" fillId="0" borderId="0" xfId="51" applyFont="1" applyFill="1" applyAlignment="1">
      <alignment horizontal="centerContinuous"/>
    </xf>
    <xf numFmtId="0" fontId="27" fillId="0" borderId="0" xfId="51" applyFont="1" applyAlignment="1">
      <alignment horizontal="centerContinuous"/>
    </xf>
    <xf numFmtId="0" fontId="27" fillId="0" borderId="0" xfId="51" applyFont="1" applyAlignment="1">
      <alignment horizontal="right"/>
    </xf>
    <xf numFmtId="0" fontId="27" fillId="0" borderId="9" xfId="51" applyNumberFormat="1" applyFont="1" applyFill="1" applyBorder="1" applyAlignment="1" applyProtection="1">
      <alignment horizontal="center" vertical="center"/>
    </xf>
    <xf numFmtId="0" fontId="27" fillId="0" borderId="4" xfId="51" applyNumberFormat="1" applyFont="1" applyFill="1" applyBorder="1" applyAlignment="1" applyProtection="1">
      <alignment horizontal="center" vertical="center"/>
    </xf>
    <xf numFmtId="0" fontId="27" fillId="0" borderId="13" xfId="51" applyNumberFormat="1" applyFont="1" applyFill="1" applyBorder="1" applyAlignment="1" applyProtection="1">
      <alignment horizontal="center" vertical="center"/>
    </xf>
    <xf numFmtId="0" fontId="31" fillId="0" borderId="1" xfId="0" applyNumberFormat="1" applyFont="1" applyFill="1" applyBorder="1" applyAlignment="1" applyProtection="1">
      <alignment horizontal="left" vertical="center"/>
    </xf>
    <xf numFmtId="0" fontId="23" fillId="0" borderId="1" xfId="0" applyNumberFormat="1" applyFont="1" applyFill="1" applyBorder="1" applyAlignment="1" applyProtection="1">
      <alignment horizontal="left" vertical="center"/>
    </xf>
    <xf numFmtId="0" fontId="12" fillId="0" borderId="1" xfId="51" applyFont="1" applyFill="1" applyBorder="1" applyAlignment="1"/>
    <xf numFmtId="0" fontId="34" fillId="0" borderId="0" xfId="51" applyFont="1" applyFill="1" applyAlignment="1">
      <alignment horizontal="centerContinuous"/>
    </xf>
    <xf numFmtId="0" fontId="31" fillId="0" borderId="0" xfId="51" applyFont="1"/>
    <xf numFmtId="0" fontId="27" fillId="0" borderId="12" xfId="51" applyNumberFormat="1" applyFont="1" applyFill="1" applyBorder="1" applyAlignment="1" applyProtection="1">
      <alignment horizontal="center" vertical="center" wrapText="1"/>
    </xf>
    <xf numFmtId="0" fontId="27" fillId="0" borderId="14" xfId="51" applyNumberFormat="1" applyFont="1" applyFill="1" applyBorder="1" applyAlignment="1" applyProtection="1">
      <alignment horizontal="center" vertical="center"/>
    </xf>
    <xf numFmtId="0" fontId="27" fillId="0" borderId="11" xfId="51" applyNumberFormat="1" applyFont="1" applyFill="1" applyBorder="1" applyAlignment="1" applyProtection="1">
      <alignment horizontal="center" vertical="center"/>
    </xf>
    <xf numFmtId="0" fontId="27" fillId="0" borderId="10" xfId="51" applyNumberFormat="1" applyFont="1" applyFill="1" applyBorder="1" applyAlignment="1" applyProtection="1">
      <alignment horizontal="center" vertical="center" wrapText="1"/>
    </xf>
    <xf numFmtId="0" fontId="27" fillId="0" borderId="4" xfId="51" applyNumberFormat="1" applyFont="1" applyFill="1" applyBorder="1" applyAlignment="1" applyProtection="1">
      <alignment horizontal="center" vertical="center" wrapText="1"/>
    </xf>
    <xf numFmtId="0" fontId="27" fillId="0" borderId="13" xfId="51" applyNumberFormat="1" applyFont="1" applyFill="1" applyBorder="1" applyAlignment="1" applyProtection="1">
      <alignment horizontal="center" vertical="center" wrapText="1"/>
    </xf>
    <xf numFmtId="0" fontId="27" fillId="0" borderId="15" xfId="51" applyNumberFormat="1" applyFont="1" applyFill="1" applyBorder="1" applyAlignment="1" applyProtection="1">
      <alignment horizontal="center" vertical="center"/>
    </xf>
    <xf numFmtId="4" fontId="28" fillId="0" borderId="1" xfId="0" applyNumberFormat="1" applyFont="1" applyFill="1" applyBorder="1" applyAlignment="1" applyProtection="1">
      <alignment vertical="center"/>
    </xf>
    <xf numFmtId="0" fontId="32" fillId="0" borderId="0" xfId="51" applyFont="1" applyAlignment="1">
      <alignment horizontal="center" vertical="center"/>
    </xf>
    <xf numFmtId="0" fontId="27" fillId="0" borderId="12" xfId="51" applyNumberFormat="1" applyFont="1" applyFill="1" applyBorder="1" applyAlignment="1" applyProtection="1">
      <alignment horizontal="center" vertical="center"/>
    </xf>
    <xf numFmtId="0" fontId="27" fillId="0" borderId="16" xfId="51" applyNumberFormat="1" applyFont="1" applyFill="1" applyBorder="1" applyAlignment="1" applyProtection="1">
      <alignment horizontal="center" vertical="center"/>
    </xf>
    <xf numFmtId="0" fontId="27" fillId="0" borderId="17" xfId="51" applyNumberFormat="1" applyFont="1" applyFill="1" applyBorder="1" applyAlignment="1" applyProtection="1">
      <alignment horizontal="center" vertical="center" wrapText="1"/>
    </xf>
    <xf numFmtId="0" fontId="32" fillId="0" borderId="0" xfId="51" applyFont="1" applyAlignment="1">
      <alignment horizontal="right" vertical="center"/>
    </xf>
    <xf numFmtId="49" fontId="30" fillId="0" borderId="0" xfId="51" applyNumberFormat="1" applyFont="1" applyFill="1" applyAlignment="1" applyProtection="1">
      <alignment horizontal="centerContinuous"/>
    </xf>
    <xf numFmtId="0" fontId="34" fillId="0" borderId="0" xfId="51" applyNumberFormat="1" applyFont="1" applyFill="1" applyAlignment="1" applyProtection="1">
      <alignment horizontal="centerContinuous"/>
    </xf>
    <xf numFmtId="0" fontId="28" fillId="0" borderId="0" xfId="51" applyFont="1" applyAlignment="1">
      <alignment horizontal="right" vertical="center"/>
    </xf>
    <xf numFmtId="49" fontId="28" fillId="0" borderId="1" xfId="51" applyNumberFormat="1" applyFont="1" applyFill="1" applyBorder="1" applyAlignment="1" applyProtection="1"/>
    <xf numFmtId="180" fontId="28" fillId="0" borderId="1" xfId="51" applyNumberFormat="1" applyFont="1" applyFill="1" applyBorder="1" applyAlignment="1" applyProtection="1">
      <alignment horizontal="center" vertical="center"/>
    </xf>
    <xf numFmtId="49" fontId="28" fillId="0" borderId="1" xfId="51" applyNumberFormat="1" applyFont="1" applyFill="1" applyBorder="1" applyAlignment="1" applyProtection="1">
      <alignment vertical="center"/>
    </xf>
    <xf numFmtId="180" fontId="28" fillId="0" borderId="1" xfId="51" applyNumberFormat="1" applyFont="1" applyFill="1" applyBorder="1" applyAlignment="1" applyProtection="1">
      <alignment vertical="center"/>
    </xf>
    <xf numFmtId="0" fontId="28" fillId="0" borderId="1" xfId="51" applyFont="1" applyBorder="1" applyAlignment="1">
      <alignment vertical="center"/>
    </xf>
    <xf numFmtId="0" fontId="31" fillId="0" borderId="1" xfId="51" applyFont="1" applyBorder="1"/>
    <xf numFmtId="0" fontId="28" fillId="0" borderId="0" xfId="51" applyNumberFormat="1" applyFont="1" applyFill="1" applyAlignment="1" applyProtection="1">
      <alignment horizontal="right"/>
    </xf>
    <xf numFmtId="0" fontId="27" fillId="0" borderId="18" xfId="51" applyNumberFormat="1" applyFont="1" applyFill="1" applyBorder="1" applyAlignment="1" applyProtection="1">
      <alignment horizontal="center" vertical="center"/>
    </xf>
    <xf numFmtId="178" fontId="23" fillId="0" borderId="1" xfId="0" applyNumberFormat="1" applyFont="1" applyFill="1" applyBorder="1" applyAlignment="1" applyProtection="1">
      <alignment horizontal="right" vertical="center"/>
    </xf>
    <xf numFmtId="178" fontId="23" fillId="0" borderId="4" xfId="0" applyNumberFormat="1" applyFont="1" applyFill="1" applyBorder="1" applyAlignment="1" applyProtection="1">
      <alignment horizontal="right" vertical="center"/>
    </xf>
    <xf numFmtId="49" fontId="23" fillId="0" borderId="8" xfId="0" applyNumberFormat="1" applyFont="1" applyFill="1" applyBorder="1" applyAlignment="1" applyProtection="1">
      <alignment horizontal="left" vertical="center"/>
    </xf>
    <xf numFmtId="178" fontId="23" fillId="0" borderId="10" xfId="0" applyNumberFormat="1" applyFont="1" applyFill="1" applyBorder="1" applyAlignment="1" applyProtection="1">
      <alignment horizontal="right" vertical="center"/>
    </xf>
    <xf numFmtId="178" fontId="31" fillId="0" borderId="8" xfId="0" applyNumberFormat="1" applyFont="1" applyFill="1" applyBorder="1" applyAlignment="1" applyProtection="1">
      <alignment horizontal="right" vertical="center"/>
    </xf>
    <xf numFmtId="49" fontId="23" fillId="0" borderId="1" xfId="0" applyNumberFormat="1" applyFont="1" applyFill="1" applyBorder="1" applyAlignment="1" applyProtection="1">
      <alignment horizontal="left" vertical="center"/>
    </xf>
    <xf numFmtId="49" fontId="35" fillId="0" borderId="1" xfId="0" applyNumberFormat="1" applyFont="1" applyFill="1" applyBorder="1" applyAlignment="1" applyProtection="1">
      <alignment horizontal="left" vertical="center"/>
    </xf>
    <xf numFmtId="0" fontId="36" fillId="0" borderId="18" xfId="0" applyNumberFormat="1" applyFont="1" applyFill="1" applyBorder="1" applyAlignment="1" applyProtection="1">
      <alignment horizontal="left" vertical="center"/>
    </xf>
    <xf numFmtId="0" fontId="35" fillId="0" borderId="0" xfId="51" applyFont="1" applyFill="1"/>
    <xf numFmtId="0" fontId="31" fillId="0" borderId="0" xfId="50" applyFont="1"/>
    <xf numFmtId="0" fontId="12" fillId="0" borderId="0" xfId="50" applyAlignment="1">
      <alignment wrapText="1"/>
    </xf>
    <xf numFmtId="0" fontId="12" fillId="0" borderId="0" xfId="50"/>
    <xf numFmtId="0" fontId="31" fillId="0" borderId="0" xfId="50" applyFont="1" applyAlignment="1">
      <alignment wrapText="1"/>
    </xf>
    <xf numFmtId="0" fontId="30" fillId="0" borderId="0" xfId="50" applyNumberFormat="1" applyFont="1" applyFill="1" applyAlignment="1" applyProtection="1">
      <alignment horizontal="centerContinuous"/>
    </xf>
    <xf numFmtId="0" fontId="31" fillId="0" borderId="0" xfId="50" applyFont="1" applyAlignment="1">
      <alignment horizontal="centerContinuous"/>
    </xf>
    <xf numFmtId="0" fontId="31" fillId="0" borderId="0" xfId="50" applyFont="1" applyFill="1" applyAlignment="1">
      <alignment wrapText="1"/>
    </xf>
    <xf numFmtId="0" fontId="28" fillId="0" borderId="0" xfId="50" applyFont="1" applyFill="1" applyAlignment="1">
      <alignment wrapText="1"/>
    </xf>
    <xf numFmtId="0" fontId="28" fillId="0" borderId="0" xfId="50" applyFont="1" applyAlignment="1">
      <alignment wrapText="1"/>
    </xf>
    <xf numFmtId="0" fontId="28" fillId="0" borderId="0" xfId="50" applyNumberFormat="1" applyFont="1" applyFill="1" applyAlignment="1" applyProtection="1">
      <alignment horizontal="right"/>
    </xf>
    <xf numFmtId="0" fontId="27" fillId="0" borderId="1" xfId="50" applyNumberFormat="1" applyFont="1" applyFill="1" applyBorder="1" applyAlignment="1" applyProtection="1">
      <alignment horizontal="center" vertical="center" wrapText="1"/>
    </xf>
    <xf numFmtId="0" fontId="27" fillId="0" borderId="10" xfId="50" applyNumberFormat="1" applyFont="1" applyFill="1" applyBorder="1" applyAlignment="1" applyProtection="1">
      <alignment horizontal="center" vertical="center" wrapText="1"/>
    </xf>
    <xf numFmtId="0" fontId="28" fillId="0" borderId="10" xfId="50" applyFont="1" applyBorder="1" applyAlignment="1">
      <alignment horizontal="center" vertical="center"/>
    </xf>
    <xf numFmtId="179" fontId="35" fillId="0" borderId="1" xfId="0" applyNumberFormat="1" applyFont="1" applyFill="1" applyBorder="1" applyAlignment="1" applyProtection="1">
      <alignment vertical="center" wrapText="1"/>
    </xf>
    <xf numFmtId="4" fontId="28" fillId="0" borderId="10" xfId="50" applyNumberFormat="1" applyFont="1" applyBorder="1" applyAlignment="1">
      <alignment horizontal="left" vertical="center"/>
    </xf>
    <xf numFmtId="4" fontId="28" fillId="0" borderId="10" xfId="50" applyNumberFormat="1" applyFont="1" applyBorder="1" applyAlignment="1">
      <alignment horizontal="right" vertical="center"/>
    </xf>
    <xf numFmtId="0" fontId="28" fillId="0" borderId="9" xfId="50" applyFont="1" applyFill="1" applyBorder="1" applyAlignment="1">
      <alignment horizontal="left" vertical="center"/>
    </xf>
    <xf numFmtId="179" fontId="36" fillId="0" borderId="1" xfId="0" applyNumberFormat="1" applyFont="1" applyFill="1" applyBorder="1" applyAlignment="1">
      <alignment horizontal="right" vertical="center" wrapText="1"/>
    </xf>
    <xf numFmtId="4" fontId="28" fillId="0" borderId="1" xfId="50" applyNumberFormat="1" applyFont="1" applyBorder="1" applyAlignment="1">
      <alignment horizontal="right" vertical="center" wrapText="1"/>
    </xf>
    <xf numFmtId="4" fontId="28" fillId="0" borderId="1" xfId="50" applyNumberFormat="1" applyFont="1" applyFill="1" applyBorder="1" applyAlignment="1" applyProtection="1">
      <alignment horizontal="right" vertical="center" wrapText="1"/>
    </xf>
    <xf numFmtId="0" fontId="28" fillId="0" borderId="1" xfId="50" applyFont="1" applyBorder="1" applyAlignment="1">
      <alignment horizontal="left" vertical="center"/>
    </xf>
    <xf numFmtId="0" fontId="31" fillId="0" borderId="1" xfId="50" applyFont="1" applyBorder="1"/>
    <xf numFmtId="4" fontId="28" fillId="0" borderId="13" xfId="50" applyNumberFormat="1" applyFont="1" applyFill="1" applyBorder="1" applyAlignment="1">
      <alignment horizontal="right" vertical="center" wrapText="1"/>
    </xf>
    <xf numFmtId="0" fontId="28" fillId="0" borderId="9" xfId="50" applyFont="1" applyBorder="1" applyAlignment="1">
      <alignment horizontal="left" vertical="center"/>
    </xf>
    <xf numFmtId="4" fontId="28" fillId="0" borderId="4" xfId="50" applyNumberFormat="1" applyFont="1" applyFill="1" applyBorder="1" applyAlignment="1" applyProtection="1">
      <alignment horizontal="right" vertical="center" wrapText="1"/>
    </xf>
    <xf numFmtId="4" fontId="28" fillId="0" borderId="10" xfId="50" applyNumberFormat="1" applyFont="1" applyFill="1" applyBorder="1" applyAlignment="1" applyProtection="1">
      <alignment horizontal="right" vertical="center" wrapText="1"/>
    </xf>
    <xf numFmtId="0" fontId="28" fillId="0" borderId="1" xfId="50" applyFont="1" applyBorder="1" applyAlignment="1">
      <alignment horizontal="center" vertical="center"/>
    </xf>
    <xf numFmtId="4" fontId="28" fillId="0" borderId="1" xfId="50" applyNumberFormat="1" applyFont="1" applyBorder="1" applyAlignment="1">
      <alignment horizontal="center" vertical="center"/>
    </xf>
    <xf numFmtId="4" fontId="28" fillId="0" borderId="1" xfId="50" applyNumberFormat="1" applyFont="1" applyFill="1" applyBorder="1" applyAlignment="1">
      <alignment horizontal="right" vertical="center" wrapText="1"/>
    </xf>
    <xf numFmtId="179" fontId="37" fillId="0" borderId="1" xfId="0" applyNumberFormat="1" applyFont="1" applyFill="1" applyBorder="1" applyAlignment="1">
      <alignment vertical="center"/>
    </xf>
    <xf numFmtId="4" fontId="28" fillId="0" borderId="1" xfId="50" applyNumberFormat="1" applyFont="1" applyBorder="1" applyAlignment="1">
      <alignment horizontal="right" vertical="center"/>
    </xf>
    <xf numFmtId="4" fontId="28" fillId="0" borderId="1" xfId="50" applyNumberFormat="1" applyFont="1" applyFill="1" applyBorder="1" applyAlignment="1">
      <alignment horizontal="center" vertical="center"/>
    </xf>
    <xf numFmtId="0" fontId="12" fillId="0" borderId="15" xfId="50" applyBorder="1" applyAlignment="1">
      <alignment wrapText="1"/>
    </xf>
    <xf numFmtId="0" fontId="31" fillId="0" borderId="0" xfId="50" applyFont="1" applyFill="1"/>
    <xf numFmtId="0" fontId="0" fillId="0" borderId="0" xfId="0" applyAlignment="1">
      <alignment horizontal="center"/>
    </xf>
    <xf numFmtId="0" fontId="38" fillId="0" borderId="0" xfId="0" applyFont="1" applyAlignment="1">
      <alignment horizontal="center"/>
    </xf>
    <xf numFmtId="0" fontId="39" fillId="0" borderId="1" xfId="0" applyFont="1" applyBorder="1" applyAlignment="1">
      <alignment horizontal="center" vertical="center"/>
    </xf>
    <xf numFmtId="0" fontId="40" fillId="0" borderId="1" xfId="0" applyFont="1" applyBorder="1" applyAlignment="1">
      <alignment horizontal="center"/>
    </xf>
    <xf numFmtId="0" fontId="40" fillId="0" borderId="1" xfId="0" applyFont="1" applyBorder="1"/>
    <xf numFmtId="0" fontId="40" fillId="2" borderId="1" xfId="0" applyFont="1" applyFill="1" applyBorder="1" applyAlignment="1">
      <alignment horizontal="center"/>
    </xf>
    <xf numFmtId="0" fontId="40" fillId="2" borderId="1"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13 12"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Desktop\&#39044;&#31639;&#31185;&#30340;&#34920;&#65288;&#26410;&#25253;&#65289;\&#39044;&#31639;&#20844;&#24320;\2021&#24180;&#37096;&#38376;&#39044;&#31639;&#25209;&#22797;&#19995;&#2651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批复1"/>
      <sheetName val="批复2"/>
      <sheetName val="1、财政拨款收支总表"/>
      <sheetName val="2、一般公共预算财政拨款支出预算表"/>
      <sheetName val="3、一般公共预算财政拨款基本支出预算表"/>
      <sheetName val="4、一般公共预算“三公”经费支出表"/>
      <sheetName val="5、政府性基金预算支出表"/>
      <sheetName val="6、部门收支总表"/>
      <sheetName val="7、部门收入总表"/>
      <sheetName val="8、部门支出总表"/>
      <sheetName val="9、政府采购明细表"/>
      <sheetName val="10、部门整体绩效目标表"/>
      <sheetName val="11、重点专项绩效目标表"/>
      <sheetName val="12、一般性项目（民生项目）绩效目标表"/>
      <sheetName val="2021年预算"/>
      <sheetName val="10-收入计划"/>
      <sheetName val="公开部门"/>
      <sheetName val="预算单位"/>
      <sheetName val="三公经费控制表"/>
      <sheetName val="政府采购预算表"/>
    </sheetNames>
    <sheetDataSet>
      <sheetData sheetId="0">
        <row r="14">
          <cell r="J14" t="str">
            <v>815001</v>
          </cell>
        </row>
      </sheetData>
      <sheetData sheetId="1"/>
      <sheetData sheetId="2"/>
      <sheetData sheetId="3">
        <row r="7">
          <cell r="C7">
            <v>1681.643</v>
          </cell>
        </row>
      </sheetData>
      <sheetData sheetId="4"/>
      <sheetData sheetId="5"/>
      <sheetData sheetId="6"/>
      <sheetData sheetId="7"/>
      <sheetData sheetId="8"/>
      <sheetData sheetId="9"/>
      <sheetData sheetId="10"/>
      <sheetData sheetId="11"/>
      <sheetData sheetId="12"/>
      <sheetData sheetId="13"/>
      <sheetData sheetId="14">
        <row r="8">
          <cell r="G8" t="str">
            <v>815001</v>
          </cell>
        </row>
        <row r="8">
          <cell r="K8" t="str">
            <v>经费拨款</v>
          </cell>
        </row>
        <row r="8">
          <cell r="Q8" t="str">
            <v>201</v>
          </cell>
        </row>
        <row r="8">
          <cell r="AA8">
            <v>0.1</v>
          </cell>
        </row>
        <row r="9">
          <cell r="G9" t="str">
            <v>815001</v>
          </cell>
        </row>
        <row r="9">
          <cell r="K9" t="str">
            <v>经费拨款</v>
          </cell>
        </row>
        <row r="9">
          <cell r="Q9" t="str">
            <v>201</v>
          </cell>
        </row>
        <row r="9">
          <cell r="AA9">
            <v>0.5</v>
          </cell>
        </row>
        <row r="10">
          <cell r="G10" t="str">
            <v>815001</v>
          </cell>
        </row>
        <row r="10">
          <cell r="K10" t="str">
            <v>经费拨款</v>
          </cell>
        </row>
        <row r="10">
          <cell r="Q10" t="str">
            <v>201</v>
          </cell>
        </row>
        <row r="10">
          <cell r="AA10">
            <v>0.171</v>
          </cell>
        </row>
        <row r="11">
          <cell r="G11" t="str">
            <v>815001</v>
          </cell>
        </row>
        <row r="11">
          <cell r="K11" t="str">
            <v>经费拨款</v>
          </cell>
        </row>
        <row r="11">
          <cell r="Q11" t="str">
            <v>201</v>
          </cell>
        </row>
        <row r="11">
          <cell r="AA11">
            <v>0.006</v>
          </cell>
        </row>
        <row r="12">
          <cell r="G12" t="str">
            <v>815001</v>
          </cell>
        </row>
        <row r="12">
          <cell r="K12" t="str">
            <v>经费拨款</v>
          </cell>
        </row>
        <row r="12">
          <cell r="Q12" t="str">
            <v>201</v>
          </cell>
        </row>
        <row r="12">
          <cell r="AA12">
            <v>4.595</v>
          </cell>
        </row>
        <row r="13">
          <cell r="G13" t="str">
            <v>815001</v>
          </cell>
        </row>
        <row r="13">
          <cell r="K13" t="str">
            <v>经费拨款</v>
          </cell>
        </row>
        <row r="13">
          <cell r="Q13" t="str">
            <v>201</v>
          </cell>
        </row>
        <row r="13">
          <cell r="AA13">
            <v>0.312</v>
          </cell>
        </row>
        <row r="14">
          <cell r="G14" t="str">
            <v>815001</v>
          </cell>
        </row>
        <row r="14">
          <cell r="K14" t="str">
            <v>经费拨款</v>
          </cell>
        </row>
        <row r="14">
          <cell r="Q14" t="str">
            <v>201</v>
          </cell>
        </row>
        <row r="14">
          <cell r="AA14">
            <v>0.591</v>
          </cell>
        </row>
        <row r="15">
          <cell r="G15" t="str">
            <v>815001</v>
          </cell>
        </row>
        <row r="15">
          <cell r="K15" t="str">
            <v>经费拨款</v>
          </cell>
        </row>
        <row r="15">
          <cell r="Q15" t="str">
            <v>201</v>
          </cell>
        </row>
        <row r="15">
          <cell r="AA15">
            <v>3.6</v>
          </cell>
        </row>
        <row r="16">
          <cell r="G16" t="str">
            <v>815001</v>
          </cell>
        </row>
        <row r="16">
          <cell r="K16" t="str">
            <v>经费拨款</v>
          </cell>
        </row>
        <row r="16">
          <cell r="Q16" t="str">
            <v>201</v>
          </cell>
        </row>
        <row r="16">
          <cell r="AA16">
            <v>0.74</v>
          </cell>
        </row>
        <row r="17">
          <cell r="G17" t="str">
            <v>815001</v>
          </cell>
        </row>
        <row r="17">
          <cell r="K17" t="str">
            <v>经费拨款</v>
          </cell>
        </row>
        <row r="17">
          <cell r="Q17" t="str">
            <v>201</v>
          </cell>
        </row>
        <row r="17">
          <cell r="AA17">
            <v>38.094</v>
          </cell>
        </row>
        <row r="18">
          <cell r="G18" t="str">
            <v>815001</v>
          </cell>
        </row>
        <row r="18">
          <cell r="K18" t="str">
            <v>经费拨款</v>
          </cell>
        </row>
        <row r="18">
          <cell r="Q18" t="str">
            <v>201</v>
          </cell>
        </row>
        <row r="18">
          <cell r="AA18">
            <v>0.44</v>
          </cell>
        </row>
        <row r="19">
          <cell r="G19" t="str">
            <v>815001</v>
          </cell>
        </row>
        <row r="19">
          <cell r="K19" t="str">
            <v>经费拨款</v>
          </cell>
        </row>
        <row r="19">
          <cell r="Q19" t="str">
            <v>201</v>
          </cell>
        </row>
        <row r="19">
          <cell r="AA19">
            <v>0.3</v>
          </cell>
        </row>
        <row r="20">
          <cell r="G20" t="str">
            <v>815001</v>
          </cell>
        </row>
        <row r="20">
          <cell r="K20" t="str">
            <v>经费拨款</v>
          </cell>
        </row>
        <row r="20">
          <cell r="Q20" t="str">
            <v>201</v>
          </cell>
        </row>
        <row r="20">
          <cell r="AA20">
            <v>0.4</v>
          </cell>
        </row>
        <row r="21">
          <cell r="G21" t="str">
            <v>815001</v>
          </cell>
        </row>
        <row r="21">
          <cell r="K21" t="str">
            <v>经费拨款</v>
          </cell>
        </row>
        <row r="21">
          <cell r="Q21" t="str">
            <v>201</v>
          </cell>
        </row>
        <row r="21">
          <cell r="AA21">
            <v>0.591</v>
          </cell>
        </row>
        <row r="22">
          <cell r="G22" t="str">
            <v>815001</v>
          </cell>
        </row>
        <row r="22">
          <cell r="K22" t="str">
            <v>经费拨款</v>
          </cell>
        </row>
        <row r="22">
          <cell r="Q22" t="str">
            <v>201</v>
          </cell>
        </row>
        <row r="22">
          <cell r="AA22">
            <v>0.8</v>
          </cell>
        </row>
        <row r="23">
          <cell r="G23" t="str">
            <v>815001</v>
          </cell>
        </row>
        <row r="23">
          <cell r="K23" t="str">
            <v>经费拨款</v>
          </cell>
        </row>
        <row r="23">
          <cell r="Q23" t="str">
            <v>201</v>
          </cell>
        </row>
        <row r="23">
          <cell r="AA23">
            <v>2.2</v>
          </cell>
        </row>
        <row r="24">
          <cell r="G24" t="str">
            <v>815001</v>
          </cell>
        </row>
        <row r="24">
          <cell r="K24" t="str">
            <v>经费拨款</v>
          </cell>
        </row>
        <row r="24">
          <cell r="Q24" t="str">
            <v>201</v>
          </cell>
        </row>
        <row r="24">
          <cell r="AA24">
            <v>0.32</v>
          </cell>
        </row>
        <row r="25">
          <cell r="G25" t="str">
            <v>815001</v>
          </cell>
        </row>
        <row r="25">
          <cell r="K25" t="str">
            <v>经费拨款</v>
          </cell>
        </row>
        <row r="25">
          <cell r="Q25" t="str">
            <v>201</v>
          </cell>
        </row>
        <row r="25">
          <cell r="AA25">
            <v>1.2</v>
          </cell>
        </row>
        <row r="26">
          <cell r="G26" t="str">
            <v>815001</v>
          </cell>
        </row>
        <row r="26">
          <cell r="K26" t="str">
            <v>经费拨款</v>
          </cell>
        </row>
        <row r="26">
          <cell r="Q26" t="str">
            <v>201</v>
          </cell>
        </row>
        <row r="26">
          <cell r="AA26">
            <v>39.459</v>
          </cell>
        </row>
        <row r="27">
          <cell r="G27" t="str">
            <v>815001</v>
          </cell>
        </row>
        <row r="27">
          <cell r="K27" t="str">
            <v>经费拨款</v>
          </cell>
        </row>
        <row r="27">
          <cell r="Q27" t="str">
            <v>201</v>
          </cell>
        </row>
        <row r="27">
          <cell r="AA27">
            <v>1.6</v>
          </cell>
        </row>
        <row r="28">
          <cell r="G28" t="str">
            <v>815001</v>
          </cell>
        </row>
        <row r="28">
          <cell r="K28" t="str">
            <v>经费拨款</v>
          </cell>
        </row>
        <row r="28">
          <cell r="Q28" t="str">
            <v>201</v>
          </cell>
        </row>
        <row r="28">
          <cell r="AA28">
            <v>0.1</v>
          </cell>
        </row>
        <row r="29">
          <cell r="G29" t="str">
            <v>815001</v>
          </cell>
        </row>
        <row r="29">
          <cell r="K29" t="str">
            <v>经费拨款</v>
          </cell>
        </row>
        <row r="29">
          <cell r="Q29" t="str">
            <v>201</v>
          </cell>
        </row>
        <row r="29">
          <cell r="AA29">
            <v>5.941</v>
          </cell>
        </row>
        <row r="30">
          <cell r="G30" t="str">
            <v>815001</v>
          </cell>
        </row>
        <row r="30">
          <cell r="K30" t="str">
            <v>经费拨款</v>
          </cell>
        </row>
        <row r="30">
          <cell r="Q30" t="str">
            <v>201</v>
          </cell>
        </row>
        <row r="30">
          <cell r="AA30">
            <v>0.5</v>
          </cell>
        </row>
        <row r="31">
          <cell r="G31" t="str">
            <v>815001</v>
          </cell>
        </row>
        <row r="31">
          <cell r="K31" t="str">
            <v>经费拨款</v>
          </cell>
        </row>
        <row r="31">
          <cell r="Q31" t="str">
            <v>201</v>
          </cell>
        </row>
        <row r="31">
          <cell r="AA31">
            <v>0.6</v>
          </cell>
        </row>
        <row r="32">
          <cell r="G32" t="str">
            <v>815001</v>
          </cell>
        </row>
        <row r="32">
          <cell r="K32" t="str">
            <v>经费拨款</v>
          </cell>
        </row>
        <row r="32">
          <cell r="Q32" t="str">
            <v>201</v>
          </cell>
        </row>
        <row r="32">
          <cell r="AA32">
            <v>0.181</v>
          </cell>
        </row>
        <row r="33">
          <cell r="G33" t="str">
            <v>815001</v>
          </cell>
        </row>
        <row r="33">
          <cell r="K33" t="str">
            <v>经费拨款</v>
          </cell>
        </row>
        <row r="33">
          <cell r="Q33" t="str">
            <v>201</v>
          </cell>
        </row>
        <row r="33">
          <cell r="AA33">
            <v>0.273</v>
          </cell>
        </row>
        <row r="34">
          <cell r="G34" t="str">
            <v>815001</v>
          </cell>
        </row>
        <row r="34">
          <cell r="K34" t="str">
            <v>经费拨款</v>
          </cell>
        </row>
        <row r="34">
          <cell r="Q34" t="str">
            <v>201</v>
          </cell>
        </row>
        <row r="34">
          <cell r="AA34">
            <v>0.137</v>
          </cell>
        </row>
        <row r="35">
          <cell r="G35" t="str">
            <v>815001</v>
          </cell>
        </row>
        <row r="35">
          <cell r="K35" t="str">
            <v>经费拨款</v>
          </cell>
        </row>
        <row r="35">
          <cell r="Q35" t="str">
            <v>201</v>
          </cell>
        </row>
        <row r="35">
          <cell r="AA35">
            <v>9.102</v>
          </cell>
        </row>
        <row r="36">
          <cell r="G36" t="str">
            <v>815001</v>
          </cell>
        </row>
        <row r="36">
          <cell r="K36" t="str">
            <v>经费拨款</v>
          </cell>
        </row>
        <row r="36">
          <cell r="Q36" t="str">
            <v>201</v>
          </cell>
        </row>
        <row r="36">
          <cell r="AA36">
            <v>10.07</v>
          </cell>
        </row>
        <row r="37">
          <cell r="G37" t="str">
            <v>815001</v>
          </cell>
        </row>
        <row r="37">
          <cell r="K37" t="str">
            <v>经费拨款</v>
          </cell>
        </row>
        <row r="37">
          <cell r="Q37" t="str">
            <v>201</v>
          </cell>
        </row>
        <row r="37">
          <cell r="AA37">
            <v>5.004</v>
          </cell>
        </row>
        <row r="38">
          <cell r="G38" t="str">
            <v>815001</v>
          </cell>
        </row>
        <row r="38">
          <cell r="K38" t="str">
            <v>经费拨款</v>
          </cell>
        </row>
        <row r="38">
          <cell r="Q38" t="str">
            <v>201</v>
          </cell>
        </row>
        <row r="38">
          <cell r="AA38">
            <v>1.1</v>
          </cell>
        </row>
        <row r="39">
          <cell r="G39" t="str">
            <v>815001</v>
          </cell>
        </row>
        <row r="39">
          <cell r="K39" t="str">
            <v>经费拨款</v>
          </cell>
        </row>
        <row r="39">
          <cell r="Q39" t="str">
            <v>201</v>
          </cell>
        </row>
        <row r="39">
          <cell r="AA39">
            <v>0.03</v>
          </cell>
        </row>
        <row r="40">
          <cell r="G40" t="str">
            <v>815001</v>
          </cell>
        </row>
        <row r="40">
          <cell r="K40" t="str">
            <v>经费拨款</v>
          </cell>
        </row>
        <row r="40">
          <cell r="Q40" t="str">
            <v>201</v>
          </cell>
        </row>
        <row r="40">
          <cell r="AA40">
            <v>0.362</v>
          </cell>
        </row>
        <row r="41">
          <cell r="G41" t="str">
            <v>815001</v>
          </cell>
        </row>
        <row r="41">
          <cell r="K41" t="str">
            <v>经费拨款</v>
          </cell>
        </row>
        <row r="41">
          <cell r="Q41" t="str">
            <v>201</v>
          </cell>
        </row>
        <row r="41">
          <cell r="AA41">
            <v>0.936</v>
          </cell>
        </row>
        <row r="42">
          <cell r="G42" t="str">
            <v>815001</v>
          </cell>
        </row>
        <row r="42">
          <cell r="K42" t="str">
            <v>经费拨款</v>
          </cell>
        </row>
        <row r="42">
          <cell r="Q42" t="str">
            <v>201</v>
          </cell>
        </row>
        <row r="42">
          <cell r="AA42">
            <v>0.006</v>
          </cell>
        </row>
        <row r="43">
          <cell r="G43" t="str">
            <v>815001</v>
          </cell>
        </row>
        <row r="43">
          <cell r="K43" t="str">
            <v>经费拨款</v>
          </cell>
        </row>
        <row r="43">
          <cell r="Q43" t="str">
            <v>201</v>
          </cell>
        </row>
        <row r="43">
          <cell r="AA43">
            <v>0.12</v>
          </cell>
        </row>
        <row r="44">
          <cell r="G44" t="str">
            <v>815001</v>
          </cell>
        </row>
        <row r="44">
          <cell r="K44" t="str">
            <v>经费拨款</v>
          </cell>
        </row>
        <row r="44">
          <cell r="Q44" t="str">
            <v>201</v>
          </cell>
        </row>
        <row r="44">
          <cell r="AA44">
            <v>0.1</v>
          </cell>
        </row>
        <row r="45">
          <cell r="G45" t="str">
            <v>815001</v>
          </cell>
        </row>
        <row r="45">
          <cell r="K45" t="str">
            <v>经费拨款</v>
          </cell>
        </row>
        <row r="45">
          <cell r="Q45" t="str">
            <v>201</v>
          </cell>
        </row>
        <row r="45">
          <cell r="AA45">
            <v>0.936</v>
          </cell>
        </row>
        <row r="46">
          <cell r="G46" t="str">
            <v>815001</v>
          </cell>
        </row>
        <row r="46">
          <cell r="K46" t="str">
            <v>经费拨款</v>
          </cell>
        </row>
        <row r="46">
          <cell r="Q46" t="str">
            <v>201</v>
          </cell>
        </row>
        <row r="46">
          <cell r="AA46">
            <v>5.004</v>
          </cell>
        </row>
        <row r="47">
          <cell r="G47" t="str">
            <v>815001</v>
          </cell>
        </row>
        <row r="47">
          <cell r="K47" t="str">
            <v>经费拨款</v>
          </cell>
        </row>
        <row r="47">
          <cell r="Q47" t="str">
            <v>201</v>
          </cell>
        </row>
        <row r="47">
          <cell r="AA47">
            <v>1.5</v>
          </cell>
        </row>
        <row r="48">
          <cell r="G48" t="str">
            <v>815001</v>
          </cell>
        </row>
        <row r="48">
          <cell r="K48" t="str">
            <v>经费拨款</v>
          </cell>
        </row>
        <row r="48">
          <cell r="Q48" t="str">
            <v>201</v>
          </cell>
        </row>
        <row r="48">
          <cell r="AA48">
            <v>0.1</v>
          </cell>
        </row>
        <row r="49">
          <cell r="G49" t="str">
            <v>815001</v>
          </cell>
        </row>
        <row r="49">
          <cell r="K49" t="str">
            <v>经费拨款</v>
          </cell>
        </row>
        <row r="49">
          <cell r="Q49" t="str">
            <v>201</v>
          </cell>
        </row>
        <row r="49">
          <cell r="AA49">
            <v>5.4</v>
          </cell>
        </row>
        <row r="50">
          <cell r="G50" t="str">
            <v>815001</v>
          </cell>
        </row>
        <row r="50">
          <cell r="K50" t="str">
            <v>经费拨款</v>
          </cell>
        </row>
        <row r="50">
          <cell r="Q50" t="str">
            <v>201</v>
          </cell>
        </row>
        <row r="50">
          <cell r="AA50">
            <v>9.608</v>
          </cell>
        </row>
        <row r="51">
          <cell r="G51" t="str">
            <v>815001</v>
          </cell>
        </row>
        <row r="51">
          <cell r="K51" t="str">
            <v>经费拨款</v>
          </cell>
        </row>
        <row r="51">
          <cell r="Q51" t="str">
            <v>201</v>
          </cell>
        </row>
        <row r="51">
          <cell r="AA51">
            <v>0.98</v>
          </cell>
        </row>
        <row r="52">
          <cell r="G52" t="str">
            <v>815001</v>
          </cell>
        </row>
        <row r="52">
          <cell r="K52" t="str">
            <v>经费拨款</v>
          </cell>
        </row>
        <row r="52">
          <cell r="Q52" t="str">
            <v>201</v>
          </cell>
        </row>
        <row r="52">
          <cell r="AA52">
            <v>0.056</v>
          </cell>
        </row>
        <row r="53">
          <cell r="G53" t="str">
            <v>815001</v>
          </cell>
        </row>
        <row r="53">
          <cell r="K53" t="str">
            <v>经费拨款</v>
          </cell>
        </row>
        <row r="53">
          <cell r="Q53" t="str">
            <v>201</v>
          </cell>
        </row>
        <row r="53">
          <cell r="AA53">
            <v>0.03</v>
          </cell>
        </row>
        <row r="54">
          <cell r="G54" t="str">
            <v>815001</v>
          </cell>
        </row>
        <row r="54">
          <cell r="K54" t="str">
            <v>经费拨款</v>
          </cell>
        </row>
        <row r="54">
          <cell r="Q54" t="str">
            <v>201</v>
          </cell>
        </row>
        <row r="54">
          <cell r="AA54">
            <v>0.6</v>
          </cell>
        </row>
        <row r="55">
          <cell r="G55" t="str">
            <v>815001</v>
          </cell>
        </row>
        <row r="55">
          <cell r="K55" t="str">
            <v>经费拨款</v>
          </cell>
        </row>
        <row r="55">
          <cell r="Q55" t="str">
            <v>201</v>
          </cell>
        </row>
        <row r="55">
          <cell r="AA55">
            <v>0.52</v>
          </cell>
        </row>
        <row r="56">
          <cell r="G56" t="str">
            <v>815001</v>
          </cell>
        </row>
        <row r="56">
          <cell r="K56" t="str">
            <v>经费拨款</v>
          </cell>
        </row>
        <row r="56">
          <cell r="Q56" t="str">
            <v>201</v>
          </cell>
        </row>
        <row r="56">
          <cell r="AA56">
            <v>0.363</v>
          </cell>
        </row>
        <row r="57">
          <cell r="G57" t="str">
            <v>815001</v>
          </cell>
        </row>
        <row r="57">
          <cell r="K57" t="str">
            <v>经费拨款</v>
          </cell>
        </row>
        <row r="57">
          <cell r="Q57" t="str">
            <v>201</v>
          </cell>
        </row>
        <row r="57">
          <cell r="AA57">
            <v>1.15</v>
          </cell>
        </row>
        <row r="58">
          <cell r="G58" t="str">
            <v>815001</v>
          </cell>
        </row>
        <row r="58">
          <cell r="K58" t="str">
            <v>经费拨款</v>
          </cell>
        </row>
        <row r="58">
          <cell r="Q58" t="str">
            <v>201</v>
          </cell>
        </row>
        <row r="58">
          <cell r="AA58">
            <v>0.7</v>
          </cell>
        </row>
        <row r="59">
          <cell r="G59" t="str">
            <v>815001</v>
          </cell>
        </row>
        <row r="59">
          <cell r="K59" t="str">
            <v>经费拨款</v>
          </cell>
        </row>
        <row r="59">
          <cell r="Q59" t="str">
            <v>201</v>
          </cell>
        </row>
        <row r="59">
          <cell r="AA59">
            <v>0.75</v>
          </cell>
        </row>
        <row r="60">
          <cell r="G60" t="str">
            <v>815001</v>
          </cell>
        </row>
        <row r="60">
          <cell r="K60" t="str">
            <v>经费拨款</v>
          </cell>
        </row>
        <row r="60">
          <cell r="Q60" t="str">
            <v>201</v>
          </cell>
        </row>
        <row r="60">
          <cell r="AA60">
            <v>0.9</v>
          </cell>
        </row>
        <row r="61">
          <cell r="G61" t="str">
            <v>815001</v>
          </cell>
        </row>
        <row r="61">
          <cell r="K61" t="str">
            <v>经费拨款</v>
          </cell>
        </row>
        <row r="61">
          <cell r="Q61" t="str">
            <v>201</v>
          </cell>
        </row>
        <row r="61">
          <cell r="AA61">
            <v>0.727</v>
          </cell>
        </row>
        <row r="62">
          <cell r="G62" t="str">
            <v>815001</v>
          </cell>
        </row>
        <row r="62">
          <cell r="K62" t="str">
            <v>经费拨款</v>
          </cell>
        </row>
        <row r="62">
          <cell r="Q62" t="str">
            <v>201</v>
          </cell>
        </row>
        <row r="62">
          <cell r="AA62">
            <v>21.9</v>
          </cell>
        </row>
        <row r="63">
          <cell r="G63" t="str">
            <v>815001</v>
          </cell>
        </row>
        <row r="63">
          <cell r="K63" t="str">
            <v>经费拨款</v>
          </cell>
        </row>
        <row r="63">
          <cell r="Q63" t="str">
            <v>201</v>
          </cell>
        </row>
        <row r="63">
          <cell r="AA63">
            <v>1.56</v>
          </cell>
        </row>
        <row r="64">
          <cell r="G64" t="str">
            <v>815001</v>
          </cell>
        </row>
        <row r="64">
          <cell r="K64" t="str">
            <v>经费拨款</v>
          </cell>
        </row>
        <row r="64">
          <cell r="Q64" t="str">
            <v>201</v>
          </cell>
        </row>
        <row r="64">
          <cell r="AA64">
            <v>2.5</v>
          </cell>
        </row>
        <row r="65">
          <cell r="G65" t="str">
            <v>815001</v>
          </cell>
        </row>
        <row r="65">
          <cell r="K65" t="str">
            <v>经费拨款</v>
          </cell>
        </row>
        <row r="65">
          <cell r="Q65" t="str">
            <v>201</v>
          </cell>
        </row>
        <row r="65">
          <cell r="AA65">
            <v>0.887</v>
          </cell>
        </row>
        <row r="66">
          <cell r="G66" t="str">
            <v>815001</v>
          </cell>
        </row>
        <row r="66">
          <cell r="K66" t="str">
            <v>经费拨款</v>
          </cell>
        </row>
        <row r="66">
          <cell r="Q66" t="str">
            <v>201</v>
          </cell>
        </row>
        <row r="66">
          <cell r="AA66">
            <v>13</v>
          </cell>
        </row>
        <row r="67">
          <cell r="G67" t="str">
            <v>815001</v>
          </cell>
        </row>
        <row r="67">
          <cell r="K67" t="str">
            <v>经费拨款</v>
          </cell>
        </row>
        <row r="67">
          <cell r="Q67" t="str">
            <v>201</v>
          </cell>
        </row>
        <row r="67">
          <cell r="AA67">
            <v>0.363</v>
          </cell>
        </row>
        <row r="68">
          <cell r="G68" t="str">
            <v>815001</v>
          </cell>
        </row>
        <row r="68">
          <cell r="K68" t="str">
            <v>经费拨款</v>
          </cell>
        </row>
        <row r="68">
          <cell r="Q68" t="str">
            <v>201</v>
          </cell>
        </row>
        <row r="68">
          <cell r="AA68">
            <v>8.34</v>
          </cell>
        </row>
        <row r="69">
          <cell r="G69" t="str">
            <v>815001</v>
          </cell>
        </row>
        <row r="69">
          <cell r="K69" t="str">
            <v>经费拨款</v>
          </cell>
        </row>
        <row r="69">
          <cell r="Q69" t="str">
            <v>201</v>
          </cell>
        </row>
        <row r="69">
          <cell r="AA69">
            <v>0.443</v>
          </cell>
        </row>
        <row r="70">
          <cell r="G70" t="str">
            <v>815001</v>
          </cell>
        </row>
        <row r="70">
          <cell r="K70" t="str">
            <v>经费拨款</v>
          </cell>
        </row>
        <row r="70">
          <cell r="Q70" t="str">
            <v>201</v>
          </cell>
        </row>
        <row r="70">
          <cell r="AA70">
            <v>0.012</v>
          </cell>
        </row>
        <row r="71">
          <cell r="G71" t="str">
            <v>815001</v>
          </cell>
        </row>
        <row r="71">
          <cell r="K71" t="str">
            <v>经费拨款</v>
          </cell>
        </row>
        <row r="71">
          <cell r="Q71" t="str">
            <v>207</v>
          </cell>
        </row>
        <row r="71">
          <cell r="AA71">
            <v>3.353</v>
          </cell>
        </row>
        <row r="72">
          <cell r="G72" t="str">
            <v>815001</v>
          </cell>
        </row>
        <row r="72">
          <cell r="K72" t="str">
            <v>经费拨款</v>
          </cell>
        </row>
        <row r="72">
          <cell r="Q72" t="str">
            <v>207</v>
          </cell>
        </row>
        <row r="72">
          <cell r="AA72">
            <v>5.629</v>
          </cell>
        </row>
        <row r="73">
          <cell r="G73" t="str">
            <v>815001</v>
          </cell>
        </row>
        <row r="73">
          <cell r="K73" t="str">
            <v>经费拨款</v>
          </cell>
        </row>
        <row r="73">
          <cell r="Q73" t="str">
            <v>207</v>
          </cell>
        </row>
        <row r="73">
          <cell r="AA73">
            <v>0.06</v>
          </cell>
        </row>
        <row r="74">
          <cell r="G74" t="str">
            <v>815001</v>
          </cell>
        </row>
        <row r="74">
          <cell r="K74" t="str">
            <v>经费拨款</v>
          </cell>
        </row>
        <row r="74">
          <cell r="Q74" t="str">
            <v>207</v>
          </cell>
        </row>
        <row r="74">
          <cell r="AA74">
            <v>0.372</v>
          </cell>
        </row>
        <row r="75">
          <cell r="G75" t="str">
            <v>815001</v>
          </cell>
        </row>
        <row r="75">
          <cell r="K75" t="str">
            <v>经费拨款</v>
          </cell>
        </row>
        <row r="75">
          <cell r="Q75" t="str">
            <v>207</v>
          </cell>
        </row>
        <row r="75">
          <cell r="AA75">
            <v>0.6</v>
          </cell>
        </row>
        <row r="76">
          <cell r="G76" t="str">
            <v>815001</v>
          </cell>
        </row>
        <row r="76">
          <cell r="K76" t="str">
            <v>经费拨款</v>
          </cell>
        </row>
        <row r="76">
          <cell r="Q76" t="str">
            <v>207</v>
          </cell>
        </row>
        <row r="76">
          <cell r="AA76">
            <v>0.745</v>
          </cell>
        </row>
        <row r="77">
          <cell r="G77" t="str">
            <v>815001</v>
          </cell>
        </row>
        <row r="77">
          <cell r="K77" t="str">
            <v>经费拨款</v>
          </cell>
        </row>
        <row r="77">
          <cell r="Q77" t="str">
            <v>207</v>
          </cell>
        </row>
        <row r="77">
          <cell r="AA77">
            <v>0.112</v>
          </cell>
        </row>
        <row r="78">
          <cell r="G78" t="str">
            <v>815001</v>
          </cell>
        </row>
        <row r="78">
          <cell r="K78" t="str">
            <v>经费拨款</v>
          </cell>
        </row>
        <row r="78">
          <cell r="Q78" t="str">
            <v>207</v>
          </cell>
        </row>
        <row r="78">
          <cell r="AA78">
            <v>0.259</v>
          </cell>
        </row>
        <row r="79">
          <cell r="G79" t="str">
            <v>815001</v>
          </cell>
        </row>
        <row r="79">
          <cell r="K79" t="str">
            <v>经费拨款</v>
          </cell>
        </row>
        <row r="79">
          <cell r="Q79" t="str">
            <v>207</v>
          </cell>
        </row>
        <row r="79">
          <cell r="AA79">
            <v>1.2</v>
          </cell>
        </row>
        <row r="80">
          <cell r="G80" t="str">
            <v>815001</v>
          </cell>
        </row>
        <row r="80">
          <cell r="K80" t="str">
            <v>经费拨款</v>
          </cell>
        </row>
        <row r="80">
          <cell r="Q80" t="str">
            <v>207</v>
          </cell>
        </row>
        <row r="80">
          <cell r="AA80">
            <v>0.84</v>
          </cell>
        </row>
        <row r="81">
          <cell r="G81" t="str">
            <v>815001</v>
          </cell>
        </row>
        <row r="81">
          <cell r="K81" t="str">
            <v>经费拨款</v>
          </cell>
        </row>
        <row r="81">
          <cell r="Q81" t="str">
            <v>207</v>
          </cell>
        </row>
        <row r="81">
          <cell r="AA81">
            <v>0.2</v>
          </cell>
        </row>
        <row r="82">
          <cell r="G82" t="str">
            <v>815001</v>
          </cell>
        </row>
        <row r="82">
          <cell r="K82" t="str">
            <v>经费拨款</v>
          </cell>
        </row>
        <row r="82">
          <cell r="Q82" t="str">
            <v>208</v>
          </cell>
        </row>
        <row r="82">
          <cell r="AA82">
            <v>2.059</v>
          </cell>
        </row>
        <row r="83">
          <cell r="G83" t="str">
            <v>815001</v>
          </cell>
        </row>
        <row r="83">
          <cell r="K83" t="str">
            <v>经费拨款</v>
          </cell>
        </row>
        <row r="83">
          <cell r="Q83" t="str">
            <v>208</v>
          </cell>
        </row>
        <row r="83">
          <cell r="AA83">
            <v>0.085</v>
          </cell>
        </row>
        <row r="84">
          <cell r="G84" t="str">
            <v>815001</v>
          </cell>
        </row>
        <row r="84">
          <cell r="K84" t="str">
            <v>经费拨款</v>
          </cell>
        </row>
        <row r="84">
          <cell r="Q84" t="str">
            <v>208</v>
          </cell>
        </row>
        <row r="84">
          <cell r="AA84">
            <v>0.4</v>
          </cell>
        </row>
        <row r="85">
          <cell r="G85" t="str">
            <v>815001</v>
          </cell>
        </row>
        <row r="85">
          <cell r="K85" t="str">
            <v>经费拨款</v>
          </cell>
        </row>
        <row r="85">
          <cell r="Q85" t="str">
            <v>208</v>
          </cell>
        </row>
        <row r="85">
          <cell r="AA85">
            <v>0.6</v>
          </cell>
        </row>
        <row r="86">
          <cell r="G86" t="str">
            <v>815001</v>
          </cell>
        </row>
        <row r="86">
          <cell r="K86" t="str">
            <v>经费拨款</v>
          </cell>
        </row>
        <row r="86">
          <cell r="Q86" t="str">
            <v>208</v>
          </cell>
        </row>
        <row r="86">
          <cell r="AA86">
            <v>0.212</v>
          </cell>
        </row>
        <row r="87">
          <cell r="G87" t="str">
            <v>815001</v>
          </cell>
        </row>
        <row r="87">
          <cell r="K87" t="str">
            <v>经费拨款</v>
          </cell>
        </row>
        <row r="87">
          <cell r="Q87" t="str">
            <v>208</v>
          </cell>
        </row>
        <row r="87">
          <cell r="AA87">
            <v>0.424</v>
          </cell>
        </row>
        <row r="88">
          <cell r="G88" t="str">
            <v>815001</v>
          </cell>
        </row>
        <row r="88">
          <cell r="K88" t="str">
            <v>经费拨款</v>
          </cell>
        </row>
        <row r="88">
          <cell r="Q88" t="str">
            <v>208</v>
          </cell>
        </row>
        <row r="88">
          <cell r="AA88">
            <v>2</v>
          </cell>
        </row>
        <row r="89">
          <cell r="G89" t="str">
            <v>815001</v>
          </cell>
        </row>
        <row r="89">
          <cell r="K89" t="str">
            <v>经费拨款</v>
          </cell>
        </row>
        <row r="89">
          <cell r="Q89" t="str">
            <v>208</v>
          </cell>
        </row>
        <row r="89">
          <cell r="AA89">
            <v>0.8</v>
          </cell>
        </row>
        <row r="90">
          <cell r="G90" t="str">
            <v>815001</v>
          </cell>
        </row>
        <row r="90">
          <cell r="K90" t="str">
            <v>经费拨款</v>
          </cell>
        </row>
        <row r="90">
          <cell r="Q90" t="str">
            <v>208</v>
          </cell>
        </row>
        <row r="90">
          <cell r="AA90">
            <v>0.282</v>
          </cell>
        </row>
        <row r="91">
          <cell r="G91" t="str">
            <v>815001</v>
          </cell>
        </row>
        <row r="91">
          <cell r="K91" t="str">
            <v>经费拨款</v>
          </cell>
        </row>
        <row r="91">
          <cell r="Q91" t="str">
            <v>208</v>
          </cell>
        </row>
        <row r="91">
          <cell r="AA91">
            <v>7.2</v>
          </cell>
        </row>
        <row r="92">
          <cell r="G92" t="str">
            <v>815001</v>
          </cell>
        </row>
        <row r="92">
          <cell r="K92" t="str">
            <v>经费拨款</v>
          </cell>
        </row>
        <row r="92">
          <cell r="Q92" t="str">
            <v>208</v>
          </cell>
        </row>
        <row r="92">
          <cell r="AA92">
            <v>9.384</v>
          </cell>
        </row>
        <row r="93">
          <cell r="G93" t="str">
            <v>815001</v>
          </cell>
        </row>
        <row r="93">
          <cell r="K93" t="str">
            <v>经费拨款</v>
          </cell>
        </row>
        <row r="93">
          <cell r="Q93" t="str">
            <v>208</v>
          </cell>
        </row>
        <row r="93">
          <cell r="AA93">
            <v>0.04</v>
          </cell>
        </row>
        <row r="94">
          <cell r="G94" t="str">
            <v>815001</v>
          </cell>
        </row>
        <row r="94">
          <cell r="K94" t="str">
            <v>经费拨款</v>
          </cell>
        </row>
        <row r="94">
          <cell r="Q94" t="str">
            <v>208</v>
          </cell>
        </row>
        <row r="94">
          <cell r="AA94">
            <v>0.074</v>
          </cell>
        </row>
        <row r="95">
          <cell r="G95" t="str">
            <v>815001</v>
          </cell>
        </row>
        <row r="95">
          <cell r="K95" t="str">
            <v>经费拨款</v>
          </cell>
        </row>
        <row r="95">
          <cell r="Q95" t="str">
            <v>208</v>
          </cell>
        </row>
        <row r="95">
          <cell r="AA95">
            <v>0.2</v>
          </cell>
        </row>
        <row r="96">
          <cell r="G96" t="str">
            <v>815001</v>
          </cell>
        </row>
        <row r="96">
          <cell r="K96" t="str">
            <v>经费拨款</v>
          </cell>
        </row>
        <row r="96">
          <cell r="Q96" t="str">
            <v>208</v>
          </cell>
        </row>
        <row r="96">
          <cell r="AA96">
            <v>0.5</v>
          </cell>
        </row>
        <row r="97">
          <cell r="G97" t="str">
            <v>815001</v>
          </cell>
        </row>
        <row r="97">
          <cell r="K97" t="str">
            <v>经费拨款</v>
          </cell>
        </row>
        <row r="97">
          <cell r="Q97" t="str">
            <v>208</v>
          </cell>
        </row>
        <row r="97">
          <cell r="AA97">
            <v>1.8</v>
          </cell>
        </row>
        <row r="98">
          <cell r="G98" t="str">
            <v>815001</v>
          </cell>
        </row>
        <row r="98">
          <cell r="K98" t="str">
            <v>经费拨款</v>
          </cell>
        </row>
        <row r="98">
          <cell r="Q98" t="str">
            <v>208</v>
          </cell>
        </row>
        <row r="98">
          <cell r="AA98">
            <v>0.058</v>
          </cell>
        </row>
        <row r="99">
          <cell r="G99" t="str">
            <v>815001</v>
          </cell>
        </row>
        <row r="99">
          <cell r="K99" t="str">
            <v>经费拨款</v>
          </cell>
        </row>
        <row r="99">
          <cell r="Q99" t="str">
            <v>208</v>
          </cell>
        </row>
        <row r="99">
          <cell r="AA99">
            <v>0.117</v>
          </cell>
        </row>
        <row r="100">
          <cell r="G100" t="str">
            <v>815001</v>
          </cell>
        </row>
        <row r="100">
          <cell r="K100" t="str">
            <v>经费拨款</v>
          </cell>
        </row>
        <row r="100">
          <cell r="Q100" t="str">
            <v>208</v>
          </cell>
        </row>
        <row r="100">
          <cell r="AA100">
            <v>0.312</v>
          </cell>
        </row>
        <row r="101">
          <cell r="G101" t="str">
            <v>815001</v>
          </cell>
        </row>
        <row r="101">
          <cell r="K101" t="str">
            <v>经费拨款</v>
          </cell>
        </row>
        <row r="101">
          <cell r="Q101" t="str">
            <v>208</v>
          </cell>
        </row>
        <row r="101">
          <cell r="AA101">
            <v>3.884</v>
          </cell>
        </row>
        <row r="102">
          <cell r="G102" t="str">
            <v>815001</v>
          </cell>
        </row>
        <row r="102">
          <cell r="K102" t="str">
            <v>经费拨款</v>
          </cell>
        </row>
        <row r="102">
          <cell r="Q102" t="str">
            <v>208</v>
          </cell>
        </row>
        <row r="102">
          <cell r="AA102">
            <v>0.14</v>
          </cell>
        </row>
        <row r="103">
          <cell r="G103" t="str">
            <v>815001</v>
          </cell>
        </row>
        <row r="103">
          <cell r="K103" t="str">
            <v>经费拨款</v>
          </cell>
        </row>
        <row r="103">
          <cell r="Q103" t="str">
            <v>208</v>
          </cell>
        </row>
        <row r="103">
          <cell r="AA103">
            <v>0.1</v>
          </cell>
        </row>
        <row r="104">
          <cell r="G104" t="str">
            <v>815001</v>
          </cell>
        </row>
        <row r="104">
          <cell r="K104" t="str">
            <v>经费拨款</v>
          </cell>
        </row>
        <row r="104">
          <cell r="Q104" t="str">
            <v>208</v>
          </cell>
        </row>
        <row r="104">
          <cell r="AA104">
            <v>0.01</v>
          </cell>
        </row>
        <row r="105">
          <cell r="G105" t="str">
            <v>815001</v>
          </cell>
        </row>
        <row r="105">
          <cell r="K105" t="str">
            <v>经费拨款</v>
          </cell>
        </row>
        <row r="105">
          <cell r="Q105" t="str">
            <v>208</v>
          </cell>
        </row>
        <row r="105">
          <cell r="AA105">
            <v>0.04</v>
          </cell>
        </row>
        <row r="106">
          <cell r="G106" t="str">
            <v>815001</v>
          </cell>
        </row>
        <row r="106">
          <cell r="K106" t="str">
            <v>经费拨款</v>
          </cell>
        </row>
        <row r="106">
          <cell r="Q106" t="str">
            <v>212</v>
          </cell>
        </row>
        <row r="106">
          <cell r="AA106">
            <v>0.204</v>
          </cell>
        </row>
        <row r="107">
          <cell r="G107" t="str">
            <v>815001</v>
          </cell>
        </row>
        <row r="107">
          <cell r="K107" t="str">
            <v>经费拨款</v>
          </cell>
        </row>
        <row r="107">
          <cell r="Q107" t="str">
            <v>212</v>
          </cell>
        </row>
        <row r="107">
          <cell r="AA107">
            <v>1.2</v>
          </cell>
        </row>
        <row r="108">
          <cell r="G108" t="str">
            <v>815001</v>
          </cell>
        </row>
        <row r="108">
          <cell r="K108" t="str">
            <v>经费拨款</v>
          </cell>
        </row>
        <row r="108">
          <cell r="Q108" t="str">
            <v>212</v>
          </cell>
        </row>
        <row r="108">
          <cell r="AA108">
            <v>1.872</v>
          </cell>
        </row>
        <row r="109">
          <cell r="G109" t="str">
            <v>815001</v>
          </cell>
        </row>
        <row r="109">
          <cell r="K109" t="str">
            <v>经费拨款</v>
          </cell>
        </row>
        <row r="109">
          <cell r="Q109" t="str">
            <v>212</v>
          </cell>
        </row>
        <row r="109">
          <cell r="AA109">
            <v>0.766</v>
          </cell>
        </row>
        <row r="110">
          <cell r="G110" t="str">
            <v>815001</v>
          </cell>
        </row>
        <row r="110">
          <cell r="K110" t="str">
            <v>经费拨款</v>
          </cell>
        </row>
        <row r="110">
          <cell r="Q110" t="str">
            <v>212</v>
          </cell>
        </row>
        <row r="110">
          <cell r="AA110">
            <v>10.008</v>
          </cell>
        </row>
        <row r="111">
          <cell r="G111" t="str">
            <v>815001</v>
          </cell>
        </row>
        <row r="111">
          <cell r="K111" t="str">
            <v>经费拨款</v>
          </cell>
        </row>
        <row r="111">
          <cell r="Q111" t="str">
            <v>212</v>
          </cell>
        </row>
        <row r="111">
          <cell r="AA111">
            <v>0.84</v>
          </cell>
        </row>
        <row r="112">
          <cell r="G112" t="str">
            <v>815001</v>
          </cell>
        </row>
        <row r="112">
          <cell r="K112" t="str">
            <v>经费拨款</v>
          </cell>
        </row>
        <row r="112">
          <cell r="Q112" t="str">
            <v>212</v>
          </cell>
        </row>
        <row r="112">
          <cell r="AA112">
            <v>0.3</v>
          </cell>
        </row>
        <row r="113">
          <cell r="G113" t="str">
            <v>815001</v>
          </cell>
        </row>
        <row r="113">
          <cell r="K113" t="str">
            <v>经费拨款</v>
          </cell>
        </row>
        <row r="113">
          <cell r="Q113" t="str">
            <v>212</v>
          </cell>
        </row>
        <row r="113">
          <cell r="AA113">
            <v>10.8</v>
          </cell>
        </row>
        <row r="114">
          <cell r="G114" t="str">
            <v>815001</v>
          </cell>
        </row>
        <row r="114">
          <cell r="K114" t="str">
            <v>经费拨款</v>
          </cell>
        </row>
        <row r="114">
          <cell r="Q114" t="str">
            <v>212</v>
          </cell>
        </row>
        <row r="114">
          <cell r="AA114">
            <v>3.694</v>
          </cell>
        </row>
        <row r="115">
          <cell r="G115" t="str">
            <v>815001</v>
          </cell>
        </row>
        <row r="115">
          <cell r="K115" t="str">
            <v>经费拨款</v>
          </cell>
        </row>
        <row r="115">
          <cell r="Q115" t="str">
            <v>212</v>
          </cell>
        </row>
        <row r="115">
          <cell r="AA115">
            <v>13.033</v>
          </cell>
        </row>
        <row r="116">
          <cell r="G116" t="str">
            <v>815001</v>
          </cell>
        </row>
        <row r="116">
          <cell r="K116" t="str">
            <v>经费拨款</v>
          </cell>
        </row>
        <row r="116">
          <cell r="Q116" t="str">
            <v>212</v>
          </cell>
        </row>
        <row r="116">
          <cell r="AA116">
            <v>0.06</v>
          </cell>
        </row>
        <row r="117">
          <cell r="G117" t="str">
            <v>815001</v>
          </cell>
        </row>
        <row r="117">
          <cell r="K117" t="str">
            <v>经费拨款</v>
          </cell>
        </row>
        <row r="117">
          <cell r="Q117" t="str">
            <v>212</v>
          </cell>
        </row>
        <row r="117">
          <cell r="AA117">
            <v>0.4</v>
          </cell>
        </row>
        <row r="118">
          <cell r="G118" t="str">
            <v>815001</v>
          </cell>
        </row>
        <row r="118">
          <cell r="K118" t="str">
            <v>经费拨款</v>
          </cell>
        </row>
        <row r="118">
          <cell r="Q118" t="str">
            <v>212</v>
          </cell>
        </row>
        <row r="118">
          <cell r="AA118">
            <v>0.547</v>
          </cell>
        </row>
        <row r="119">
          <cell r="G119" t="str">
            <v>815001</v>
          </cell>
        </row>
        <row r="119">
          <cell r="K119" t="str">
            <v>经费拨款</v>
          </cell>
        </row>
        <row r="119">
          <cell r="Q119" t="str">
            <v>212</v>
          </cell>
        </row>
        <row r="119">
          <cell r="AA119">
            <v>0.273</v>
          </cell>
        </row>
        <row r="120">
          <cell r="G120" t="str">
            <v>815001</v>
          </cell>
        </row>
        <row r="120">
          <cell r="K120" t="str">
            <v>经费拨款</v>
          </cell>
        </row>
        <row r="120">
          <cell r="Q120" t="str">
            <v>213</v>
          </cell>
        </row>
        <row r="120">
          <cell r="AA120">
            <v>11.91</v>
          </cell>
        </row>
        <row r="121">
          <cell r="G121" t="str">
            <v>815001</v>
          </cell>
        </row>
        <row r="121">
          <cell r="K121" t="str">
            <v>经费拨款</v>
          </cell>
        </row>
        <row r="121">
          <cell r="Q121" t="str">
            <v>213</v>
          </cell>
        </row>
        <row r="121">
          <cell r="AA121">
            <v>0.275</v>
          </cell>
        </row>
        <row r="122">
          <cell r="G122" t="str">
            <v>815001</v>
          </cell>
        </row>
        <row r="122">
          <cell r="K122" t="str">
            <v>经费拨款</v>
          </cell>
        </row>
        <row r="122">
          <cell r="Q122" t="str">
            <v>213</v>
          </cell>
        </row>
        <row r="122">
          <cell r="AA122">
            <v>3.8</v>
          </cell>
        </row>
        <row r="123">
          <cell r="G123" t="str">
            <v>815001</v>
          </cell>
        </row>
        <row r="123">
          <cell r="K123" t="str">
            <v>经费拨款</v>
          </cell>
        </row>
        <row r="123">
          <cell r="Q123" t="str">
            <v>213</v>
          </cell>
        </row>
        <row r="123">
          <cell r="AA123">
            <v>1.415</v>
          </cell>
        </row>
        <row r="124">
          <cell r="G124" t="str">
            <v>815001</v>
          </cell>
        </row>
        <row r="124">
          <cell r="K124" t="str">
            <v>经费拨款</v>
          </cell>
        </row>
        <row r="124">
          <cell r="Q124" t="str">
            <v>213</v>
          </cell>
        </row>
        <row r="124">
          <cell r="AA124">
            <v>2.7</v>
          </cell>
        </row>
        <row r="125">
          <cell r="G125" t="str">
            <v>815001</v>
          </cell>
        </row>
        <row r="125">
          <cell r="K125" t="str">
            <v>经费拨款</v>
          </cell>
        </row>
        <row r="125">
          <cell r="Q125" t="str">
            <v>213</v>
          </cell>
        </row>
        <row r="125">
          <cell r="AA125">
            <v>0.707</v>
          </cell>
        </row>
        <row r="126">
          <cell r="G126" t="str">
            <v>815001</v>
          </cell>
        </row>
        <row r="126">
          <cell r="K126" t="str">
            <v>经费拨款</v>
          </cell>
        </row>
        <row r="126">
          <cell r="Q126" t="str">
            <v>213</v>
          </cell>
        </row>
        <row r="126">
          <cell r="AA126">
            <v>9.786</v>
          </cell>
        </row>
        <row r="127">
          <cell r="G127" t="str">
            <v>815001</v>
          </cell>
        </row>
        <row r="127">
          <cell r="K127" t="str">
            <v>经费拨款</v>
          </cell>
        </row>
        <row r="127">
          <cell r="Q127" t="str">
            <v>213</v>
          </cell>
        </row>
        <row r="127">
          <cell r="AA127">
            <v>0.483</v>
          </cell>
        </row>
        <row r="128">
          <cell r="G128" t="str">
            <v>815001</v>
          </cell>
        </row>
        <row r="128">
          <cell r="K128" t="str">
            <v>经费拨款</v>
          </cell>
        </row>
        <row r="128">
          <cell r="Q128" t="str">
            <v>213</v>
          </cell>
        </row>
        <row r="128">
          <cell r="AA128">
            <v>0.2</v>
          </cell>
        </row>
        <row r="129">
          <cell r="G129" t="str">
            <v>815001</v>
          </cell>
        </row>
        <row r="129">
          <cell r="K129" t="str">
            <v>经费拨款</v>
          </cell>
        </row>
        <row r="129">
          <cell r="Q129" t="str">
            <v>213</v>
          </cell>
        </row>
        <row r="129">
          <cell r="AA129">
            <v>3.744</v>
          </cell>
        </row>
        <row r="130">
          <cell r="G130" t="str">
            <v>815001</v>
          </cell>
        </row>
        <row r="130">
          <cell r="K130" t="str">
            <v>经费拨款</v>
          </cell>
        </row>
        <row r="130">
          <cell r="Q130" t="str">
            <v>213</v>
          </cell>
        </row>
        <row r="130">
          <cell r="AA130">
            <v>27.791</v>
          </cell>
        </row>
        <row r="131">
          <cell r="G131" t="str">
            <v>815001</v>
          </cell>
        </row>
        <row r="131">
          <cell r="K131" t="str">
            <v>经费拨款</v>
          </cell>
        </row>
        <row r="131">
          <cell r="Q131" t="str">
            <v>213</v>
          </cell>
        </row>
        <row r="131">
          <cell r="AA131">
            <v>1.789</v>
          </cell>
        </row>
        <row r="132">
          <cell r="G132" t="str">
            <v>815001</v>
          </cell>
        </row>
        <row r="132">
          <cell r="K132" t="str">
            <v>经费拨款</v>
          </cell>
        </row>
        <row r="132">
          <cell r="Q132" t="str">
            <v>213</v>
          </cell>
        </row>
        <row r="132">
          <cell r="AA132">
            <v>0.071</v>
          </cell>
        </row>
        <row r="133">
          <cell r="G133" t="str">
            <v>815001</v>
          </cell>
        </row>
        <row r="133">
          <cell r="K133" t="str">
            <v>经费拨款</v>
          </cell>
        </row>
        <row r="133">
          <cell r="Q133" t="str">
            <v>213</v>
          </cell>
        </row>
        <row r="133">
          <cell r="AA133">
            <v>0.15</v>
          </cell>
        </row>
        <row r="134">
          <cell r="G134" t="str">
            <v>815001</v>
          </cell>
        </row>
        <row r="134">
          <cell r="K134" t="str">
            <v>经费拨款</v>
          </cell>
        </row>
        <row r="134">
          <cell r="Q134" t="str">
            <v>213</v>
          </cell>
        </row>
        <row r="134">
          <cell r="AA134">
            <v>0.197</v>
          </cell>
        </row>
        <row r="135">
          <cell r="G135" t="str">
            <v>815001</v>
          </cell>
        </row>
        <row r="135">
          <cell r="K135" t="str">
            <v>经费拨款</v>
          </cell>
        </row>
        <row r="135">
          <cell r="Q135" t="str">
            <v>213</v>
          </cell>
        </row>
        <row r="135">
          <cell r="AA135">
            <v>0.197</v>
          </cell>
        </row>
        <row r="136">
          <cell r="G136" t="str">
            <v>815001</v>
          </cell>
        </row>
        <row r="136">
          <cell r="K136" t="str">
            <v>经费拨款</v>
          </cell>
        </row>
        <row r="136">
          <cell r="Q136" t="str">
            <v>213</v>
          </cell>
        </row>
        <row r="136">
          <cell r="AA136">
            <v>6.977</v>
          </cell>
        </row>
        <row r="137">
          <cell r="G137" t="str">
            <v>815001</v>
          </cell>
        </row>
        <row r="137">
          <cell r="K137" t="str">
            <v>经费拨款</v>
          </cell>
        </row>
        <row r="137">
          <cell r="Q137" t="str">
            <v>213</v>
          </cell>
        </row>
        <row r="137">
          <cell r="AA137">
            <v>0.124</v>
          </cell>
        </row>
        <row r="138">
          <cell r="G138" t="str">
            <v>815001</v>
          </cell>
        </row>
        <row r="138">
          <cell r="K138" t="str">
            <v>经费拨款</v>
          </cell>
        </row>
        <row r="138">
          <cell r="Q138" t="str">
            <v>213</v>
          </cell>
        </row>
        <row r="138">
          <cell r="AA138">
            <v>1.5</v>
          </cell>
        </row>
        <row r="139">
          <cell r="G139" t="str">
            <v>815001</v>
          </cell>
        </row>
        <row r="139">
          <cell r="K139" t="str">
            <v>经费拨款</v>
          </cell>
        </row>
        <row r="139">
          <cell r="Q139" t="str">
            <v>213</v>
          </cell>
        </row>
        <row r="139">
          <cell r="AA139">
            <v>0.3</v>
          </cell>
        </row>
        <row r="140">
          <cell r="G140" t="str">
            <v>815001</v>
          </cell>
        </row>
        <row r="140">
          <cell r="K140" t="str">
            <v>经费拨款</v>
          </cell>
        </row>
        <row r="140">
          <cell r="Q140" t="str">
            <v>213</v>
          </cell>
        </row>
        <row r="140">
          <cell r="AA140">
            <v>0.6</v>
          </cell>
        </row>
        <row r="141">
          <cell r="G141" t="str">
            <v>815001</v>
          </cell>
        </row>
        <row r="141">
          <cell r="K141" t="str">
            <v>经费拨款</v>
          </cell>
        </row>
        <row r="141">
          <cell r="Q141" t="str">
            <v>213</v>
          </cell>
        </row>
        <row r="141">
          <cell r="AA141">
            <v>0.6</v>
          </cell>
        </row>
        <row r="142">
          <cell r="G142" t="str">
            <v>815001</v>
          </cell>
        </row>
        <row r="142">
          <cell r="K142" t="str">
            <v>经费拨款</v>
          </cell>
        </row>
        <row r="142">
          <cell r="Q142" t="str">
            <v>213</v>
          </cell>
        </row>
        <row r="142">
          <cell r="AA142">
            <v>0.471</v>
          </cell>
        </row>
        <row r="143">
          <cell r="G143" t="str">
            <v>815001</v>
          </cell>
        </row>
        <row r="143">
          <cell r="K143" t="str">
            <v>经费拨款</v>
          </cell>
        </row>
        <row r="143">
          <cell r="Q143" t="str">
            <v>213</v>
          </cell>
        </row>
        <row r="143">
          <cell r="AA143">
            <v>0.006</v>
          </cell>
        </row>
        <row r="144">
          <cell r="G144" t="str">
            <v>815001</v>
          </cell>
        </row>
        <row r="144">
          <cell r="K144" t="str">
            <v>经费拨款</v>
          </cell>
        </row>
        <row r="144">
          <cell r="Q144" t="str">
            <v>221</v>
          </cell>
        </row>
        <row r="144">
          <cell r="AA144">
            <v>34.024</v>
          </cell>
        </row>
        <row r="145">
          <cell r="G145" t="str">
            <v>815001</v>
          </cell>
        </row>
        <row r="145">
          <cell r="K145" t="str">
            <v>经费拨款</v>
          </cell>
        </row>
        <row r="145">
          <cell r="Q145" t="str">
            <v>221</v>
          </cell>
        </row>
        <row r="145">
          <cell r="AA145">
            <v>21.688</v>
          </cell>
        </row>
        <row r="146">
          <cell r="G146" t="str">
            <v>815001</v>
          </cell>
        </row>
        <row r="146">
          <cell r="K146" t="str">
            <v>经费拨款</v>
          </cell>
        </row>
        <row r="146">
          <cell r="Q146" t="str">
            <v>208</v>
          </cell>
        </row>
        <row r="146">
          <cell r="AA146">
            <v>45.366</v>
          </cell>
        </row>
        <row r="147">
          <cell r="G147" t="str">
            <v>815001</v>
          </cell>
        </row>
        <row r="147">
          <cell r="K147" t="str">
            <v>经费拨款</v>
          </cell>
        </row>
        <row r="147">
          <cell r="Q147" t="str">
            <v>208</v>
          </cell>
        </row>
        <row r="147">
          <cell r="AA147">
            <v>14.457</v>
          </cell>
        </row>
        <row r="148">
          <cell r="G148" t="str">
            <v>815001</v>
          </cell>
        </row>
        <row r="148">
          <cell r="K148" t="str">
            <v>经费拨款</v>
          </cell>
        </row>
        <row r="148">
          <cell r="Q148" t="str">
            <v>210</v>
          </cell>
        </row>
        <row r="148">
          <cell r="AA148">
            <v>0.48</v>
          </cell>
        </row>
        <row r="149">
          <cell r="G149" t="str">
            <v>815001</v>
          </cell>
        </row>
        <row r="149">
          <cell r="K149" t="str">
            <v>经费拨款</v>
          </cell>
        </row>
        <row r="149">
          <cell r="Q149" t="str">
            <v>210</v>
          </cell>
        </row>
        <row r="149">
          <cell r="AA149">
            <v>14.457</v>
          </cell>
        </row>
        <row r="150">
          <cell r="G150" t="str">
            <v>815001</v>
          </cell>
        </row>
        <row r="150">
          <cell r="K150" t="str">
            <v>经费拨款</v>
          </cell>
        </row>
        <row r="150">
          <cell r="Q150" t="str">
            <v>210</v>
          </cell>
        </row>
        <row r="150">
          <cell r="AA150">
            <v>1.488</v>
          </cell>
        </row>
        <row r="151">
          <cell r="G151" t="str">
            <v>815001</v>
          </cell>
        </row>
        <row r="151">
          <cell r="K151" t="str">
            <v>经费拨款</v>
          </cell>
        </row>
        <row r="151">
          <cell r="Q151" t="str">
            <v>210</v>
          </cell>
        </row>
        <row r="151">
          <cell r="AA151">
            <v>0.093</v>
          </cell>
        </row>
        <row r="152">
          <cell r="G152" t="str">
            <v>815001</v>
          </cell>
        </row>
        <row r="152">
          <cell r="K152" t="str">
            <v>经费拨款</v>
          </cell>
        </row>
        <row r="152">
          <cell r="Q152" t="str">
            <v>210</v>
          </cell>
        </row>
        <row r="152">
          <cell r="AA152">
            <v>0.904</v>
          </cell>
        </row>
        <row r="153">
          <cell r="G153" t="str">
            <v>815001</v>
          </cell>
        </row>
        <row r="153">
          <cell r="K153" t="str">
            <v>经费拨款</v>
          </cell>
        </row>
        <row r="153">
          <cell r="Q153" t="str">
            <v>210</v>
          </cell>
        </row>
        <row r="153">
          <cell r="AA153">
            <v>2.71</v>
          </cell>
        </row>
        <row r="154">
          <cell r="G154" t="str">
            <v>815001</v>
          </cell>
        </row>
        <row r="154">
          <cell r="K154" t="str">
            <v>经费拨款</v>
          </cell>
        </row>
        <row r="154">
          <cell r="Q154" t="str">
            <v>210</v>
          </cell>
        </row>
        <row r="154">
          <cell r="AA154">
            <v>0.279</v>
          </cell>
        </row>
        <row r="155">
          <cell r="G155" t="str">
            <v>815001</v>
          </cell>
        </row>
        <row r="155">
          <cell r="K155" t="str">
            <v>经费拨款</v>
          </cell>
        </row>
        <row r="155">
          <cell r="Q155" t="str">
            <v>210</v>
          </cell>
        </row>
        <row r="155">
          <cell r="AA155">
            <v>2.4</v>
          </cell>
        </row>
        <row r="156">
          <cell r="G156" t="str">
            <v>815001</v>
          </cell>
        </row>
        <row r="156">
          <cell r="K156" t="str">
            <v>经费拨款</v>
          </cell>
        </row>
        <row r="156">
          <cell r="Q156" t="str">
            <v>210</v>
          </cell>
        </row>
        <row r="156">
          <cell r="AA156">
            <v>21.194</v>
          </cell>
        </row>
        <row r="157">
          <cell r="G157" t="str">
            <v>815001</v>
          </cell>
        </row>
        <row r="157">
          <cell r="K157" t="str">
            <v>经费拨款</v>
          </cell>
        </row>
        <row r="157">
          <cell r="Q157" t="str">
            <v>208</v>
          </cell>
        </row>
        <row r="157">
          <cell r="AA157">
            <v>0.3</v>
          </cell>
        </row>
        <row r="158">
          <cell r="G158" t="str">
            <v>815001</v>
          </cell>
        </row>
        <row r="158">
          <cell r="K158" t="str">
            <v>经费拨款</v>
          </cell>
        </row>
        <row r="158">
          <cell r="Q158" t="str">
            <v>208</v>
          </cell>
        </row>
        <row r="158">
          <cell r="AA158">
            <v>0.4</v>
          </cell>
        </row>
        <row r="159">
          <cell r="G159" t="str">
            <v>815001</v>
          </cell>
        </row>
        <row r="159">
          <cell r="K159" t="str">
            <v>经费拨款</v>
          </cell>
        </row>
        <row r="159">
          <cell r="Q159" t="str">
            <v>208</v>
          </cell>
        </row>
        <row r="159">
          <cell r="AA159">
            <v>0.145</v>
          </cell>
        </row>
        <row r="160">
          <cell r="G160" t="str">
            <v>815001</v>
          </cell>
        </row>
        <row r="160">
          <cell r="K160" t="str">
            <v>经费拨款</v>
          </cell>
        </row>
        <row r="160">
          <cell r="Q160" t="str">
            <v>208</v>
          </cell>
        </row>
        <row r="160">
          <cell r="AA160">
            <v>3.6</v>
          </cell>
        </row>
        <row r="161">
          <cell r="G161" t="str">
            <v>815001</v>
          </cell>
        </row>
        <row r="161">
          <cell r="K161" t="str">
            <v>经费拨款</v>
          </cell>
        </row>
        <row r="161">
          <cell r="Q161" t="str">
            <v>208</v>
          </cell>
        </row>
        <row r="161">
          <cell r="AA161">
            <v>0.4</v>
          </cell>
        </row>
        <row r="162">
          <cell r="G162" t="str">
            <v>815001</v>
          </cell>
        </row>
        <row r="162">
          <cell r="K162" t="str">
            <v>经费拨款</v>
          </cell>
        </row>
        <row r="162">
          <cell r="Q162" t="str">
            <v>208</v>
          </cell>
        </row>
        <row r="162">
          <cell r="AA162">
            <v>0.076</v>
          </cell>
        </row>
        <row r="163">
          <cell r="G163" t="str">
            <v>815001</v>
          </cell>
        </row>
        <row r="163">
          <cell r="K163" t="str">
            <v>经费拨款</v>
          </cell>
        </row>
        <row r="163">
          <cell r="Q163" t="str">
            <v>208</v>
          </cell>
        </row>
        <row r="163">
          <cell r="AA163">
            <v>0.043</v>
          </cell>
        </row>
        <row r="164">
          <cell r="G164" t="str">
            <v>815001</v>
          </cell>
        </row>
        <row r="164">
          <cell r="K164" t="str">
            <v>经费拨款</v>
          </cell>
        </row>
        <row r="164">
          <cell r="Q164" t="str">
            <v>208</v>
          </cell>
        </row>
        <row r="164">
          <cell r="AA164">
            <v>1.03</v>
          </cell>
        </row>
        <row r="165">
          <cell r="G165" t="str">
            <v>815001</v>
          </cell>
        </row>
        <row r="165">
          <cell r="K165" t="str">
            <v>经费拨款</v>
          </cell>
        </row>
        <row r="165">
          <cell r="Q165" t="str">
            <v>208</v>
          </cell>
        </row>
        <row r="165">
          <cell r="AA165">
            <v>5.2</v>
          </cell>
        </row>
        <row r="166">
          <cell r="G166" t="str">
            <v>815001</v>
          </cell>
        </row>
        <row r="166">
          <cell r="K166" t="str">
            <v>经费拨款</v>
          </cell>
        </row>
        <row r="166">
          <cell r="Q166" t="str">
            <v>208</v>
          </cell>
        </row>
        <row r="166">
          <cell r="AA166">
            <v>0.2</v>
          </cell>
        </row>
        <row r="167">
          <cell r="G167" t="str">
            <v>815001</v>
          </cell>
        </row>
        <row r="167">
          <cell r="K167" t="str">
            <v>经费拨款</v>
          </cell>
        </row>
        <row r="167">
          <cell r="Q167" t="str">
            <v>208</v>
          </cell>
        </row>
        <row r="167">
          <cell r="AA167">
            <v>0.107</v>
          </cell>
        </row>
        <row r="168">
          <cell r="G168" t="str">
            <v>815001</v>
          </cell>
        </row>
        <row r="168">
          <cell r="K168" t="str">
            <v>经费拨款</v>
          </cell>
        </row>
        <row r="168">
          <cell r="Q168" t="str">
            <v>208</v>
          </cell>
        </row>
        <row r="168">
          <cell r="AA168">
            <v>0.213</v>
          </cell>
        </row>
        <row r="169">
          <cell r="G169" t="str">
            <v>815001</v>
          </cell>
        </row>
        <row r="169">
          <cell r="K169" t="str">
            <v>经费拨款</v>
          </cell>
        </row>
        <row r="169">
          <cell r="Q169" t="str">
            <v>208</v>
          </cell>
        </row>
        <row r="169">
          <cell r="AA169">
            <v>7.116</v>
          </cell>
        </row>
        <row r="170">
          <cell r="G170" t="str">
            <v>815001</v>
          </cell>
        </row>
        <row r="170">
          <cell r="K170" t="str">
            <v>经费拨款</v>
          </cell>
        </row>
        <row r="170">
          <cell r="Q170" t="str">
            <v>208</v>
          </cell>
        </row>
        <row r="170">
          <cell r="AA170">
            <v>4.919</v>
          </cell>
        </row>
        <row r="171">
          <cell r="G171" t="str">
            <v>815001</v>
          </cell>
        </row>
        <row r="171">
          <cell r="K171" t="str">
            <v>经费拨款</v>
          </cell>
        </row>
        <row r="171">
          <cell r="Q171" t="str">
            <v>208</v>
          </cell>
        </row>
        <row r="171">
          <cell r="AA171">
            <v>2.108</v>
          </cell>
        </row>
        <row r="172">
          <cell r="G172" t="str">
            <v>815001</v>
          </cell>
        </row>
        <row r="172">
          <cell r="K172" t="str">
            <v>经费拨款</v>
          </cell>
        </row>
        <row r="172">
          <cell r="Q172" t="str">
            <v>208</v>
          </cell>
        </row>
        <row r="172">
          <cell r="AA172">
            <v>0.5</v>
          </cell>
        </row>
        <row r="173">
          <cell r="G173" t="str">
            <v>815001</v>
          </cell>
        </row>
        <row r="173">
          <cell r="K173" t="str">
            <v>经费拨款</v>
          </cell>
        </row>
        <row r="173">
          <cell r="Q173" t="str">
            <v>208</v>
          </cell>
        </row>
        <row r="173">
          <cell r="AA173">
            <v>0.289</v>
          </cell>
        </row>
        <row r="174">
          <cell r="G174" t="str">
            <v>815001</v>
          </cell>
        </row>
        <row r="174">
          <cell r="K174" t="str">
            <v>经费拨款</v>
          </cell>
        </row>
        <row r="174">
          <cell r="Q174" t="str">
            <v>224</v>
          </cell>
        </row>
        <row r="174">
          <cell r="AA174">
            <v>1.184</v>
          </cell>
        </row>
        <row r="175">
          <cell r="G175" t="str">
            <v>815001</v>
          </cell>
        </row>
        <row r="175">
          <cell r="K175" t="str">
            <v>经费拨款</v>
          </cell>
        </row>
        <row r="175">
          <cell r="Q175" t="str">
            <v>224</v>
          </cell>
        </row>
        <row r="175">
          <cell r="AA175">
            <v>5.2</v>
          </cell>
        </row>
        <row r="176">
          <cell r="G176" t="str">
            <v>815001</v>
          </cell>
        </row>
        <row r="176">
          <cell r="K176" t="str">
            <v>经费拨款</v>
          </cell>
        </row>
        <row r="176">
          <cell r="Q176" t="str">
            <v>224</v>
          </cell>
        </row>
        <row r="176">
          <cell r="AA176">
            <v>0.82</v>
          </cell>
        </row>
        <row r="177">
          <cell r="G177" t="str">
            <v>815001</v>
          </cell>
        </row>
        <row r="177">
          <cell r="K177" t="str">
            <v>经费拨款</v>
          </cell>
        </row>
        <row r="177">
          <cell r="Q177" t="str">
            <v>224</v>
          </cell>
        </row>
        <row r="177">
          <cell r="AA177">
            <v>0.4</v>
          </cell>
        </row>
        <row r="178">
          <cell r="G178" t="str">
            <v>815001</v>
          </cell>
        </row>
        <row r="178">
          <cell r="K178" t="str">
            <v>经费拨款</v>
          </cell>
        </row>
        <row r="178">
          <cell r="Q178" t="str">
            <v>224</v>
          </cell>
        </row>
        <row r="178">
          <cell r="AA178">
            <v>3.336</v>
          </cell>
        </row>
        <row r="179">
          <cell r="G179" t="str">
            <v>815001</v>
          </cell>
        </row>
        <row r="179">
          <cell r="K179" t="str">
            <v>经费拨款</v>
          </cell>
        </row>
        <row r="179">
          <cell r="Q179" t="str">
            <v>224</v>
          </cell>
        </row>
        <row r="179">
          <cell r="AA179">
            <v>3.6</v>
          </cell>
        </row>
        <row r="180">
          <cell r="G180" t="str">
            <v>815001</v>
          </cell>
        </row>
        <row r="180">
          <cell r="K180" t="str">
            <v>经费拨款</v>
          </cell>
        </row>
        <row r="180">
          <cell r="Q180" t="str">
            <v>224</v>
          </cell>
        </row>
        <row r="180">
          <cell r="AA180">
            <v>0.123</v>
          </cell>
        </row>
        <row r="181">
          <cell r="G181" t="str">
            <v>815001</v>
          </cell>
        </row>
        <row r="181">
          <cell r="K181" t="str">
            <v>经费拨款</v>
          </cell>
        </row>
        <row r="181">
          <cell r="Q181" t="str">
            <v>224</v>
          </cell>
        </row>
        <row r="181">
          <cell r="AA181">
            <v>0.301</v>
          </cell>
        </row>
        <row r="182">
          <cell r="G182" t="str">
            <v>815001</v>
          </cell>
        </row>
        <row r="182">
          <cell r="K182" t="str">
            <v>经费拨款</v>
          </cell>
        </row>
        <row r="182">
          <cell r="Q182" t="str">
            <v>224</v>
          </cell>
        </row>
        <row r="182">
          <cell r="AA182">
            <v>1</v>
          </cell>
        </row>
        <row r="183">
          <cell r="G183" t="str">
            <v>815001</v>
          </cell>
        </row>
        <row r="183">
          <cell r="K183" t="str">
            <v>经费拨款</v>
          </cell>
        </row>
        <row r="183">
          <cell r="Q183" t="str">
            <v>224</v>
          </cell>
        </row>
        <row r="183">
          <cell r="AA183">
            <v>0.08</v>
          </cell>
        </row>
        <row r="184">
          <cell r="G184" t="str">
            <v>815001</v>
          </cell>
        </row>
        <row r="184">
          <cell r="K184" t="str">
            <v>经费拨款</v>
          </cell>
        </row>
        <row r="184">
          <cell r="Q184" t="str">
            <v>207</v>
          </cell>
        </row>
        <row r="184">
          <cell r="AA184">
            <v>15.007</v>
          </cell>
        </row>
        <row r="185">
          <cell r="G185" t="str">
            <v>815001</v>
          </cell>
        </row>
        <row r="185">
          <cell r="K185" t="str">
            <v>经费拨款</v>
          </cell>
        </row>
        <row r="185">
          <cell r="Q185" t="str">
            <v>207</v>
          </cell>
        </row>
        <row r="185">
          <cell r="AA185">
            <v>0.2</v>
          </cell>
        </row>
        <row r="186">
          <cell r="G186" t="str">
            <v>815001</v>
          </cell>
        </row>
        <row r="186">
          <cell r="K186" t="str">
            <v>经费拨款</v>
          </cell>
        </row>
        <row r="186">
          <cell r="Q186" t="str">
            <v>207</v>
          </cell>
        </row>
        <row r="186">
          <cell r="AA186">
            <v>0.25</v>
          </cell>
        </row>
        <row r="187">
          <cell r="G187" t="str">
            <v>815001</v>
          </cell>
        </row>
        <row r="187">
          <cell r="K187" t="str">
            <v>经费拨款</v>
          </cell>
        </row>
        <row r="187">
          <cell r="Q187" t="str">
            <v>207</v>
          </cell>
        </row>
        <row r="187">
          <cell r="AA187">
            <v>0.45</v>
          </cell>
        </row>
        <row r="188">
          <cell r="G188" t="str">
            <v>815001</v>
          </cell>
        </row>
        <row r="188">
          <cell r="K188" t="str">
            <v>经费拨款</v>
          </cell>
        </row>
        <row r="188">
          <cell r="Q188" t="str">
            <v>207</v>
          </cell>
        </row>
        <row r="188">
          <cell r="AA188">
            <v>0.095</v>
          </cell>
        </row>
        <row r="189">
          <cell r="G189" t="str">
            <v>815001</v>
          </cell>
        </row>
        <row r="189">
          <cell r="K189" t="str">
            <v>经费拨款</v>
          </cell>
        </row>
        <row r="189">
          <cell r="Q189" t="str">
            <v>207</v>
          </cell>
        </row>
        <row r="189">
          <cell r="AA189">
            <v>13</v>
          </cell>
        </row>
        <row r="190">
          <cell r="G190" t="str">
            <v>815001</v>
          </cell>
        </row>
        <row r="190">
          <cell r="K190" t="str">
            <v>经费拨款</v>
          </cell>
        </row>
        <row r="190">
          <cell r="Q190" t="str">
            <v>207</v>
          </cell>
        </row>
        <row r="190">
          <cell r="AA190">
            <v>0.316</v>
          </cell>
        </row>
        <row r="191">
          <cell r="G191" t="str">
            <v>815001</v>
          </cell>
        </row>
        <row r="191">
          <cell r="K191" t="str">
            <v>经费拨款</v>
          </cell>
        </row>
        <row r="191">
          <cell r="Q191" t="str">
            <v>207</v>
          </cell>
        </row>
        <row r="191">
          <cell r="AA191">
            <v>2.5</v>
          </cell>
        </row>
        <row r="192">
          <cell r="G192" t="str">
            <v>815001</v>
          </cell>
        </row>
        <row r="192">
          <cell r="K192" t="str">
            <v>经费拨款</v>
          </cell>
        </row>
        <row r="192">
          <cell r="Q192" t="str">
            <v>207</v>
          </cell>
        </row>
        <row r="192">
          <cell r="AA192">
            <v>1</v>
          </cell>
        </row>
        <row r="193">
          <cell r="G193" t="str">
            <v>815001</v>
          </cell>
        </row>
        <row r="193">
          <cell r="K193" t="str">
            <v>经费拨款</v>
          </cell>
        </row>
        <row r="193">
          <cell r="Q193" t="str">
            <v>207</v>
          </cell>
        </row>
        <row r="193">
          <cell r="AA193">
            <v>0.75</v>
          </cell>
        </row>
        <row r="194">
          <cell r="G194" t="str">
            <v>815001</v>
          </cell>
        </row>
        <row r="194">
          <cell r="K194" t="str">
            <v>经费拨款</v>
          </cell>
        </row>
        <row r="194">
          <cell r="Q194" t="str">
            <v>207</v>
          </cell>
        </row>
        <row r="194">
          <cell r="AA194">
            <v>0.632</v>
          </cell>
        </row>
        <row r="195">
          <cell r="G195" t="str">
            <v>815001</v>
          </cell>
        </row>
        <row r="195">
          <cell r="K195" t="str">
            <v>经费拨款</v>
          </cell>
        </row>
        <row r="195">
          <cell r="Q195" t="str">
            <v>208</v>
          </cell>
        </row>
        <row r="195">
          <cell r="AA195">
            <v>0.21</v>
          </cell>
        </row>
        <row r="196">
          <cell r="G196" t="str">
            <v>815001</v>
          </cell>
        </row>
        <row r="196">
          <cell r="K196" t="str">
            <v>经费拨款</v>
          </cell>
        </row>
        <row r="196">
          <cell r="Q196" t="str">
            <v>208</v>
          </cell>
        </row>
        <row r="196">
          <cell r="AA196">
            <v>0.156</v>
          </cell>
        </row>
        <row r="197">
          <cell r="G197" t="str">
            <v>815001</v>
          </cell>
        </row>
        <row r="197">
          <cell r="K197" t="str">
            <v>经费拨款</v>
          </cell>
        </row>
        <row r="197">
          <cell r="Q197" t="str">
            <v>208</v>
          </cell>
        </row>
        <row r="197">
          <cell r="AA197">
            <v>0.21</v>
          </cell>
        </row>
        <row r="198">
          <cell r="G198" t="str">
            <v>815001</v>
          </cell>
        </row>
        <row r="198">
          <cell r="K198" t="str">
            <v>经费拨款</v>
          </cell>
        </row>
        <row r="198">
          <cell r="Q198" t="str">
            <v>208</v>
          </cell>
        </row>
        <row r="198">
          <cell r="AA198">
            <v>0.015</v>
          </cell>
        </row>
        <row r="199">
          <cell r="G199" t="str">
            <v>815001</v>
          </cell>
        </row>
        <row r="199">
          <cell r="K199" t="str">
            <v>经费拨款</v>
          </cell>
        </row>
        <row r="199">
          <cell r="Q199" t="str">
            <v>208</v>
          </cell>
        </row>
        <row r="199">
          <cell r="AA199">
            <v>12</v>
          </cell>
        </row>
        <row r="200">
          <cell r="G200" t="str">
            <v>815001</v>
          </cell>
        </row>
        <row r="200">
          <cell r="K200" t="str">
            <v>经费拨款</v>
          </cell>
        </row>
        <row r="200">
          <cell r="Q200" t="str">
            <v>201</v>
          </cell>
        </row>
        <row r="200">
          <cell r="AA200">
            <v>0.028</v>
          </cell>
        </row>
        <row r="201">
          <cell r="G201" t="str">
            <v>815001</v>
          </cell>
        </row>
        <row r="201">
          <cell r="K201" t="str">
            <v>经费拨款</v>
          </cell>
        </row>
        <row r="201">
          <cell r="Q201" t="str">
            <v>201</v>
          </cell>
        </row>
        <row r="201">
          <cell r="AA201">
            <v>0.44</v>
          </cell>
        </row>
        <row r="202">
          <cell r="G202" t="str">
            <v>815001</v>
          </cell>
        </row>
        <row r="202">
          <cell r="K202" t="str">
            <v>经费拨款</v>
          </cell>
        </row>
        <row r="202">
          <cell r="Q202" t="str">
            <v>201</v>
          </cell>
        </row>
        <row r="202">
          <cell r="AA202">
            <v>0.3</v>
          </cell>
        </row>
        <row r="203">
          <cell r="G203" t="str">
            <v>815001</v>
          </cell>
        </row>
        <row r="203">
          <cell r="K203" t="str">
            <v>经费拨款</v>
          </cell>
        </row>
        <row r="203">
          <cell r="Q203" t="str">
            <v>201</v>
          </cell>
        </row>
        <row r="203">
          <cell r="AA203">
            <v>0.086</v>
          </cell>
        </row>
        <row r="204">
          <cell r="G204" t="str">
            <v>815001</v>
          </cell>
        </row>
        <row r="204">
          <cell r="K204" t="str">
            <v>经费拨款</v>
          </cell>
        </row>
        <row r="204">
          <cell r="Q204" t="str">
            <v>201</v>
          </cell>
        </row>
        <row r="204">
          <cell r="AA204">
            <v>0.138</v>
          </cell>
        </row>
        <row r="205">
          <cell r="G205" t="str">
            <v>815001</v>
          </cell>
        </row>
        <row r="205">
          <cell r="K205" t="str">
            <v>经费拨款</v>
          </cell>
        </row>
        <row r="205">
          <cell r="Q205" t="str">
            <v>201</v>
          </cell>
        </row>
        <row r="205">
          <cell r="AA205">
            <v>0.069</v>
          </cell>
        </row>
        <row r="206">
          <cell r="G206" t="str">
            <v>815001</v>
          </cell>
        </row>
        <row r="206">
          <cell r="K206" t="str">
            <v>经费拨款</v>
          </cell>
        </row>
        <row r="206">
          <cell r="Q206" t="str">
            <v>201</v>
          </cell>
        </row>
        <row r="206">
          <cell r="AA206">
            <v>4.319</v>
          </cell>
        </row>
        <row r="207">
          <cell r="G207" t="str">
            <v>815001</v>
          </cell>
        </row>
        <row r="207">
          <cell r="K207" t="str">
            <v>经费拨款</v>
          </cell>
        </row>
        <row r="207">
          <cell r="Q207" t="str">
            <v>201</v>
          </cell>
        </row>
        <row r="207">
          <cell r="AA207">
            <v>0.676</v>
          </cell>
        </row>
        <row r="208">
          <cell r="G208" t="str">
            <v>815001</v>
          </cell>
        </row>
        <row r="208">
          <cell r="K208" t="str">
            <v>经费拨款</v>
          </cell>
        </row>
        <row r="208">
          <cell r="Q208" t="str">
            <v>201</v>
          </cell>
        </row>
        <row r="208">
          <cell r="AA208">
            <v>2.6</v>
          </cell>
        </row>
        <row r="209">
          <cell r="G209" t="str">
            <v>815001</v>
          </cell>
        </row>
        <row r="209">
          <cell r="K209" t="str">
            <v>经费拨款</v>
          </cell>
        </row>
        <row r="209">
          <cell r="Q209" t="str">
            <v>201</v>
          </cell>
        </row>
        <row r="209">
          <cell r="AA209">
            <v>1.668</v>
          </cell>
        </row>
        <row r="210">
          <cell r="G210" t="str">
            <v>815001</v>
          </cell>
        </row>
        <row r="210">
          <cell r="K210" t="str">
            <v>经费拨款</v>
          </cell>
        </row>
        <row r="210">
          <cell r="Q210" t="str">
            <v>201</v>
          </cell>
        </row>
        <row r="210">
          <cell r="AA210">
            <v>0.31</v>
          </cell>
        </row>
        <row r="211">
          <cell r="G211" t="str">
            <v>815001</v>
          </cell>
        </row>
        <row r="211">
          <cell r="K211" t="str">
            <v>经费拨款</v>
          </cell>
        </row>
        <row r="211">
          <cell r="Q211" t="str">
            <v>201</v>
          </cell>
        </row>
        <row r="211">
          <cell r="AA211">
            <v>0.069</v>
          </cell>
        </row>
        <row r="212">
          <cell r="G212" t="str">
            <v>815001</v>
          </cell>
        </row>
        <row r="212">
          <cell r="K212" t="str">
            <v>经费拨款</v>
          </cell>
        </row>
        <row r="212">
          <cell r="Q212" t="str">
            <v>201</v>
          </cell>
        </row>
        <row r="212">
          <cell r="AA212">
            <v>0.1</v>
          </cell>
        </row>
        <row r="213">
          <cell r="G213" t="str">
            <v>815001</v>
          </cell>
        </row>
        <row r="213">
          <cell r="K213" t="str">
            <v>经费拨款</v>
          </cell>
        </row>
        <row r="213">
          <cell r="Q213" t="str">
            <v>201</v>
          </cell>
        </row>
        <row r="213">
          <cell r="AA213">
            <v>1.8</v>
          </cell>
        </row>
        <row r="214">
          <cell r="G214" t="str">
            <v>815001</v>
          </cell>
        </row>
        <row r="214">
          <cell r="K214" t="str">
            <v>经费拨款</v>
          </cell>
        </row>
        <row r="214">
          <cell r="Q214" t="str">
            <v>201</v>
          </cell>
        </row>
        <row r="214">
          <cell r="AA214">
            <v>0.08</v>
          </cell>
        </row>
        <row r="215">
          <cell r="G215" t="str">
            <v>815001</v>
          </cell>
        </row>
        <row r="215">
          <cell r="K215" t="str">
            <v>经费拨款</v>
          </cell>
        </row>
        <row r="215">
          <cell r="Q215" t="str">
            <v>201</v>
          </cell>
        </row>
        <row r="215">
          <cell r="AA215">
            <v>1.8</v>
          </cell>
        </row>
        <row r="216">
          <cell r="G216" t="str">
            <v>815001</v>
          </cell>
        </row>
        <row r="216">
          <cell r="K216" t="str">
            <v>经费拨款</v>
          </cell>
        </row>
        <row r="216">
          <cell r="Q216" t="str">
            <v>201</v>
          </cell>
        </row>
        <row r="216">
          <cell r="AA216">
            <v>18</v>
          </cell>
        </row>
        <row r="217">
          <cell r="G217" t="str">
            <v>815001</v>
          </cell>
        </row>
        <row r="217">
          <cell r="K217" t="str">
            <v>经费拨款</v>
          </cell>
        </row>
        <row r="217">
          <cell r="Q217" t="str">
            <v>201</v>
          </cell>
        </row>
        <row r="217">
          <cell r="AA217">
            <v>0.6</v>
          </cell>
        </row>
        <row r="218">
          <cell r="G218" t="str">
            <v>815001</v>
          </cell>
        </row>
        <row r="218">
          <cell r="K218" t="str">
            <v>经费拨款</v>
          </cell>
        </row>
        <row r="218">
          <cell r="Q218" t="str">
            <v>201</v>
          </cell>
        </row>
        <row r="218">
          <cell r="AA218">
            <v>0.02</v>
          </cell>
        </row>
        <row r="219">
          <cell r="G219" t="str">
            <v>815001</v>
          </cell>
        </row>
        <row r="219">
          <cell r="K219" t="str">
            <v>经费拨款</v>
          </cell>
        </row>
        <row r="219">
          <cell r="Q219" t="str">
            <v>201</v>
          </cell>
        </row>
        <row r="219">
          <cell r="AA219">
            <v>1.479</v>
          </cell>
        </row>
        <row r="220">
          <cell r="G220" t="str">
            <v>815001</v>
          </cell>
        </row>
        <row r="220">
          <cell r="K220" t="str">
            <v>经费拨款</v>
          </cell>
        </row>
        <row r="220">
          <cell r="Q220" t="str">
            <v>201</v>
          </cell>
        </row>
        <row r="220">
          <cell r="AA220">
            <v>0.006</v>
          </cell>
        </row>
        <row r="221">
          <cell r="G221" t="str">
            <v>815001</v>
          </cell>
        </row>
        <row r="221">
          <cell r="K221" t="str">
            <v>经费拨款</v>
          </cell>
        </row>
        <row r="221">
          <cell r="Q221" t="str">
            <v>201</v>
          </cell>
        </row>
        <row r="221">
          <cell r="AA221">
            <v>5</v>
          </cell>
        </row>
        <row r="222">
          <cell r="G222" t="str">
            <v>815001</v>
          </cell>
        </row>
        <row r="222">
          <cell r="K222" t="str">
            <v>经费拨款</v>
          </cell>
        </row>
        <row r="222">
          <cell r="Q222" t="str">
            <v>201</v>
          </cell>
        </row>
        <row r="222">
          <cell r="AA222">
            <v>0.87</v>
          </cell>
        </row>
        <row r="223">
          <cell r="G223" t="str">
            <v>815001</v>
          </cell>
        </row>
        <row r="223">
          <cell r="K223" t="str">
            <v>经费拨款</v>
          </cell>
        </row>
        <row r="223">
          <cell r="Q223" t="str">
            <v>201</v>
          </cell>
        </row>
        <row r="223">
          <cell r="AA223">
            <v>0.12</v>
          </cell>
        </row>
        <row r="224">
          <cell r="G224" t="str">
            <v>815001</v>
          </cell>
        </row>
        <row r="224">
          <cell r="K224" t="str">
            <v>经费拨款</v>
          </cell>
        </row>
        <row r="224">
          <cell r="Q224" t="str">
            <v>201</v>
          </cell>
        </row>
        <row r="224">
          <cell r="AA224">
            <v>0.6</v>
          </cell>
        </row>
        <row r="225">
          <cell r="G225" t="str">
            <v>815001</v>
          </cell>
        </row>
        <row r="225">
          <cell r="K225" t="str">
            <v>经费拨款</v>
          </cell>
        </row>
        <row r="225">
          <cell r="Q225" t="str">
            <v>201</v>
          </cell>
        </row>
        <row r="225">
          <cell r="AA225">
            <v>12</v>
          </cell>
        </row>
        <row r="226">
          <cell r="G226" t="str">
            <v>815001</v>
          </cell>
        </row>
        <row r="226">
          <cell r="K226" t="str">
            <v>经费拨款</v>
          </cell>
        </row>
        <row r="226">
          <cell r="Q226" t="str">
            <v>201</v>
          </cell>
        </row>
        <row r="226">
          <cell r="AA226">
            <v>1.184</v>
          </cell>
        </row>
        <row r="227">
          <cell r="G227" t="str">
            <v>815001</v>
          </cell>
        </row>
        <row r="227">
          <cell r="K227" t="str">
            <v>经费拨款</v>
          </cell>
        </row>
        <row r="227">
          <cell r="Q227" t="str">
            <v>201</v>
          </cell>
        </row>
        <row r="227">
          <cell r="AA227">
            <v>0.239</v>
          </cell>
        </row>
        <row r="228">
          <cell r="G228" t="str">
            <v>815001</v>
          </cell>
        </row>
        <row r="228">
          <cell r="K228" t="str">
            <v>经费拨款</v>
          </cell>
        </row>
        <row r="228">
          <cell r="Q228" t="str">
            <v>201</v>
          </cell>
        </row>
        <row r="228">
          <cell r="AA228">
            <v>26</v>
          </cell>
        </row>
        <row r="229">
          <cell r="G229" t="str">
            <v>815001</v>
          </cell>
        </row>
        <row r="229">
          <cell r="K229" t="str">
            <v>经费拨款</v>
          </cell>
        </row>
        <row r="229">
          <cell r="Q229" t="str">
            <v>201</v>
          </cell>
        </row>
        <row r="229">
          <cell r="AA229">
            <v>0.5</v>
          </cell>
        </row>
        <row r="230">
          <cell r="G230" t="str">
            <v>815001</v>
          </cell>
        </row>
        <row r="230">
          <cell r="K230" t="str">
            <v>经费拨款</v>
          </cell>
        </row>
        <row r="230">
          <cell r="Q230" t="str">
            <v>201</v>
          </cell>
        </row>
        <row r="230">
          <cell r="AA230">
            <v>1.4</v>
          </cell>
        </row>
        <row r="231">
          <cell r="G231" t="str">
            <v>815001</v>
          </cell>
        </row>
        <row r="231">
          <cell r="K231" t="str">
            <v>经费拨款</v>
          </cell>
        </row>
        <row r="231">
          <cell r="Q231" t="str">
            <v>201</v>
          </cell>
        </row>
        <row r="231">
          <cell r="AA231">
            <v>0.4</v>
          </cell>
        </row>
        <row r="232">
          <cell r="G232" t="str">
            <v>815001</v>
          </cell>
        </row>
        <row r="232">
          <cell r="K232" t="str">
            <v>经费拨款</v>
          </cell>
        </row>
        <row r="232">
          <cell r="Q232" t="str">
            <v>201</v>
          </cell>
        </row>
        <row r="232">
          <cell r="AA232">
            <v>3.12</v>
          </cell>
        </row>
        <row r="233">
          <cell r="G233" t="str">
            <v>815001</v>
          </cell>
        </row>
        <row r="233">
          <cell r="K233" t="str">
            <v>经费拨款</v>
          </cell>
        </row>
        <row r="233">
          <cell r="Q233" t="str">
            <v>201</v>
          </cell>
        </row>
        <row r="233">
          <cell r="AA233">
            <v>16.68</v>
          </cell>
        </row>
        <row r="234">
          <cell r="G234" t="str">
            <v>815001</v>
          </cell>
        </row>
        <row r="234">
          <cell r="K234" t="str">
            <v>经费拨款</v>
          </cell>
        </row>
        <row r="234">
          <cell r="Q234" t="str">
            <v>201</v>
          </cell>
        </row>
        <row r="234">
          <cell r="AA234">
            <v>0.137</v>
          </cell>
        </row>
        <row r="235">
          <cell r="G235" t="str">
            <v>815001</v>
          </cell>
        </row>
        <row r="235">
          <cell r="K235" t="str">
            <v>经费拨款</v>
          </cell>
        </row>
        <row r="235">
          <cell r="Q235" t="str">
            <v>201</v>
          </cell>
        </row>
        <row r="235">
          <cell r="AA235">
            <v>0.5</v>
          </cell>
        </row>
        <row r="236">
          <cell r="G236" t="str">
            <v>815001</v>
          </cell>
        </row>
        <row r="236">
          <cell r="K236" t="str">
            <v>经费拨款</v>
          </cell>
        </row>
        <row r="236">
          <cell r="Q236" t="str">
            <v>201</v>
          </cell>
        </row>
        <row r="236">
          <cell r="AA236">
            <v>7.8</v>
          </cell>
        </row>
        <row r="237">
          <cell r="G237" t="str">
            <v>815001</v>
          </cell>
        </row>
        <row r="237">
          <cell r="K237" t="str">
            <v>经费拨款</v>
          </cell>
        </row>
        <row r="237">
          <cell r="Q237" t="str">
            <v>201</v>
          </cell>
        </row>
        <row r="237">
          <cell r="AA237">
            <v>0.2</v>
          </cell>
        </row>
        <row r="238">
          <cell r="G238" t="str">
            <v>815001</v>
          </cell>
        </row>
        <row r="238">
          <cell r="K238" t="str">
            <v>经费拨款</v>
          </cell>
        </row>
        <row r="238">
          <cell r="Q238" t="str">
            <v>201</v>
          </cell>
        </row>
        <row r="238">
          <cell r="AA238">
            <v>0.6</v>
          </cell>
        </row>
        <row r="239">
          <cell r="G239" t="str">
            <v>815001</v>
          </cell>
        </row>
        <row r="239">
          <cell r="K239" t="str">
            <v>经费拨款</v>
          </cell>
        </row>
        <row r="239">
          <cell r="Q239" t="str">
            <v>201</v>
          </cell>
        </row>
        <row r="239">
          <cell r="AA239">
            <v>5.4</v>
          </cell>
        </row>
        <row r="240">
          <cell r="G240" t="str">
            <v>815001</v>
          </cell>
        </row>
        <row r="240">
          <cell r="K240" t="str">
            <v>经费拨款</v>
          </cell>
        </row>
        <row r="240">
          <cell r="Q240" t="str">
            <v>201</v>
          </cell>
        </row>
        <row r="240">
          <cell r="AA240">
            <v>0.059</v>
          </cell>
        </row>
        <row r="241">
          <cell r="G241" t="str">
            <v>815001</v>
          </cell>
        </row>
        <row r="241">
          <cell r="K241" t="str">
            <v>经费拨款</v>
          </cell>
        </row>
        <row r="241">
          <cell r="Q241" t="str">
            <v>201</v>
          </cell>
        </row>
        <row r="241">
          <cell r="AA241">
            <v>1.5</v>
          </cell>
        </row>
        <row r="242">
          <cell r="G242" t="str">
            <v>815001</v>
          </cell>
        </row>
        <row r="242">
          <cell r="K242" t="str">
            <v>经费拨款</v>
          </cell>
        </row>
        <row r="242">
          <cell r="Q242" t="str">
            <v>201</v>
          </cell>
        </row>
        <row r="242">
          <cell r="AA242">
            <v>1.447</v>
          </cell>
        </row>
        <row r="243">
          <cell r="G243" t="str">
            <v>815001</v>
          </cell>
        </row>
        <row r="243">
          <cell r="K243" t="str">
            <v>经费拨款</v>
          </cell>
        </row>
        <row r="243">
          <cell r="Q243" t="str">
            <v>201</v>
          </cell>
        </row>
        <row r="243">
          <cell r="AA243">
            <v>0.172</v>
          </cell>
        </row>
        <row r="244">
          <cell r="G244" t="str">
            <v>815001</v>
          </cell>
        </row>
        <row r="244">
          <cell r="K244" t="str">
            <v>经费拨款</v>
          </cell>
        </row>
        <row r="244">
          <cell r="Q244" t="str">
            <v>201</v>
          </cell>
        </row>
        <row r="244">
          <cell r="AA244">
            <v>0.13</v>
          </cell>
        </row>
        <row r="245">
          <cell r="G245" t="str">
            <v>815001</v>
          </cell>
        </row>
        <row r="245">
          <cell r="K245" t="str">
            <v>经费拨款</v>
          </cell>
        </row>
        <row r="245">
          <cell r="Q245" t="str">
            <v>201</v>
          </cell>
        </row>
        <row r="245">
          <cell r="AA245">
            <v>7.8</v>
          </cell>
        </row>
        <row r="246">
          <cell r="G246" t="str">
            <v>815001</v>
          </cell>
        </row>
        <row r="246">
          <cell r="K246" t="str">
            <v>经费拨款</v>
          </cell>
        </row>
        <row r="246">
          <cell r="Q246" t="str">
            <v>201</v>
          </cell>
        </row>
        <row r="246">
          <cell r="AA246">
            <v>0.2</v>
          </cell>
        </row>
        <row r="247">
          <cell r="G247" t="str">
            <v>815001</v>
          </cell>
        </row>
        <row r="247">
          <cell r="K247" t="str">
            <v>经费拨款</v>
          </cell>
        </row>
        <row r="247">
          <cell r="Q247" t="str">
            <v>201</v>
          </cell>
        </row>
        <row r="247">
          <cell r="AA247">
            <v>0.6</v>
          </cell>
        </row>
        <row r="248">
          <cell r="G248" t="str">
            <v>815001</v>
          </cell>
        </row>
        <row r="248">
          <cell r="K248" t="str">
            <v>经费拨款</v>
          </cell>
        </row>
        <row r="248">
          <cell r="Q248" t="str">
            <v>201</v>
          </cell>
        </row>
        <row r="248">
          <cell r="AA248">
            <v>0.26</v>
          </cell>
        </row>
        <row r="249">
          <cell r="G249" t="str">
            <v>815001</v>
          </cell>
        </row>
        <row r="249">
          <cell r="K249" t="str">
            <v>经费拨款</v>
          </cell>
        </row>
        <row r="249">
          <cell r="Q249" t="str">
            <v>201</v>
          </cell>
        </row>
        <row r="249">
          <cell r="AA249">
            <v>8.676</v>
          </cell>
        </row>
        <row r="250">
          <cell r="G250" t="str">
            <v>815001</v>
          </cell>
        </row>
        <row r="250">
          <cell r="K250" t="str">
            <v>经费拨款</v>
          </cell>
        </row>
        <row r="250">
          <cell r="Q250" t="str">
            <v>201</v>
          </cell>
        </row>
        <row r="250">
          <cell r="AA250">
            <v>1.395</v>
          </cell>
        </row>
        <row r="251">
          <cell r="G251" t="str">
            <v>815001</v>
          </cell>
        </row>
        <row r="251">
          <cell r="K251" t="str">
            <v>经费拨款</v>
          </cell>
        </row>
        <row r="251">
          <cell r="Q251" t="str">
            <v>201</v>
          </cell>
        </row>
        <row r="251">
          <cell r="AA251">
            <v>0.13</v>
          </cell>
        </row>
        <row r="252">
          <cell r="G252" t="str">
            <v>815001</v>
          </cell>
        </row>
        <row r="252">
          <cell r="K252" t="str">
            <v>经费拨款</v>
          </cell>
        </row>
        <row r="252">
          <cell r="Q252" t="str">
            <v>201</v>
          </cell>
        </row>
        <row r="252">
          <cell r="AA252">
            <v>0.344</v>
          </cell>
        </row>
        <row r="253">
          <cell r="G253" t="str">
            <v>815001</v>
          </cell>
        </row>
        <row r="253">
          <cell r="K253" t="str">
            <v>经费拨款</v>
          </cell>
        </row>
        <row r="253">
          <cell r="Q253" t="str">
            <v>201</v>
          </cell>
        </row>
        <row r="253">
          <cell r="AA253">
            <v>0.006</v>
          </cell>
        </row>
        <row r="254">
          <cell r="G254" t="str">
            <v>815001</v>
          </cell>
        </row>
        <row r="254">
          <cell r="K254" t="str">
            <v>经费拨款</v>
          </cell>
        </row>
        <row r="254">
          <cell r="Q254" t="str">
            <v>201</v>
          </cell>
        </row>
        <row r="254">
          <cell r="AA254">
            <v>0.12</v>
          </cell>
        </row>
        <row r="255">
          <cell r="G255" t="str">
            <v>815001</v>
          </cell>
        </row>
        <row r="255">
          <cell r="K255" t="str">
            <v>经费拨款</v>
          </cell>
        </row>
        <row r="255">
          <cell r="Q255" t="str">
            <v>201</v>
          </cell>
        </row>
        <row r="255">
          <cell r="AA255">
            <v>0.6</v>
          </cell>
        </row>
        <row r="256">
          <cell r="G256" t="str">
            <v>815001</v>
          </cell>
        </row>
        <row r="256">
          <cell r="K256" t="str">
            <v>经费拨款</v>
          </cell>
        </row>
        <row r="256">
          <cell r="Q256" t="str">
            <v>201</v>
          </cell>
        </row>
        <row r="256">
          <cell r="AA256">
            <v>3.54</v>
          </cell>
        </row>
        <row r="257">
          <cell r="G257" t="str">
            <v>815001</v>
          </cell>
        </row>
        <row r="257">
          <cell r="K257" t="str">
            <v>经费拨款</v>
          </cell>
        </row>
        <row r="257">
          <cell r="Q257" t="str">
            <v>201</v>
          </cell>
        </row>
        <row r="257">
          <cell r="AA257">
            <v>0.144</v>
          </cell>
        </row>
        <row r="258">
          <cell r="G258" t="str">
            <v>815001</v>
          </cell>
        </row>
        <row r="258">
          <cell r="K258" t="str">
            <v>经费拨款</v>
          </cell>
        </row>
        <row r="258">
          <cell r="Q258" t="str">
            <v>201</v>
          </cell>
        </row>
        <row r="258">
          <cell r="AA258">
            <v>0.2</v>
          </cell>
        </row>
        <row r="259">
          <cell r="G259" t="str">
            <v>815001</v>
          </cell>
        </row>
        <row r="259">
          <cell r="K259" t="str">
            <v>经费拨款</v>
          </cell>
        </row>
        <row r="259">
          <cell r="Q259" t="str">
            <v>201</v>
          </cell>
        </row>
        <row r="259">
          <cell r="AA259">
            <v>24.226</v>
          </cell>
        </row>
        <row r="260">
          <cell r="G260" t="str">
            <v>815001</v>
          </cell>
        </row>
        <row r="260">
          <cell r="K260" t="str">
            <v>经费拨款</v>
          </cell>
        </row>
        <row r="260">
          <cell r="Q260" t="str">
            <v>201</v>
          </cell>
        </row>
        <row r="260">
          <cell r="AA260">
            <v>0.05</v>
          </cell>
        </row>
        <row r="261">
          <cell r="G261" t="str">
            <v>815001</v>
          </cell>
        </row>
        <row r="261">
          <cell r="K261" t="str">
            <v>经费拨款</v>
          </cell>
        </row>
        <row r="261">
          <cell r="Q261" t="str">
            <v>201</v>
          </cell>
        </row>
        <row r="261">
          <cell r="AA261">
            <v>9</v>
          </cell>
        </row>
        <row r="262">
          <cell r="G262" t="str">
            <v>815001</v>
          </cell>
        </row>
        <row r="262">
          <cell r="K262" t="str">
            <v>经费拨款</v>
          </cell>
        </row>
        <row r="262">
          <cell r="Q262" t="str">
            <v>201</v>
          </cell>
        </row>
        <row r="262">
          <cell r="AA262">
            <v>0.9</v>
          </cell>
        </row>
        <row r="263">
          <cell r="G263" t="str">
            <v>815001</v>
          </cell>
        </row>
        <row r="263">
          <cell r="K263" t="str">
            <v>经费拨款</v>
          </cell>
        </row>
        <row r="263">
          <cell r="Q263" t="str">
            <v>201</v>
          </cell>
        </row>
        <row r="263">
          <cell r="AA263">
            <v>1.6</v>
          </cell>
        </row>
        <row r="264">
          <cell r="G264" t="str">
            <v>815001</v>
          </cell>
        </row>
        <row r="264">
          <cell r="K264" t="str">
            <v>经费拨款</v>
          </cell>
        </row>
        <row r="264">
          <cell r="Q264" t="str">
            <v>207</v>
          </cell>
        </row>
        <row r="264">
          <cell r="AA264">
            <v>15.6</v>
          </cell>
        </row>
        <row r="265">
          <cell r="G265" t="str">
            <v>815001</v>
          </cell>
        </row>
        <row r="265">
          <cell r="K265" t="str">
            <v>经费拨款</v>
          </cell>
        </row>
        <row r="265">
          <cell r="Q265" t="str">
            <v>207</v>
          </cell>
        </row>
        <row r="265">
          <cell r="AA265">
            <v>1.2</v>
          </cell>
        </row>
        <row r="266">
          <cell r="G266" t="str">
            <v>815001</v>
          </cell>
        </row>
        <row r="266">
          <cell r="K266" t="str">
            <v>经费拨款</v>
          </cell>
        </row>
        <row r="266">
          <cell r="Q266" t="str">
            <v>207</v>
          </cell>
        </row>
        <row r="266">
          <cell r="AA266">
            <v>0.3</v>
          </cell>
        </row>
        <row r="267">
          <cell r="G267" t="str">
            <v>815001</v>
          </cell>
        </row>
        <row r="267">
          <cell r="K267" t="str">
            <v>经费拨款</v>
          </cell>
        </row>
        <row r="267">
          <cell r="Q267" t="str">
            <v>207</v>
          </cell>
        </row>
        <row r="267">
          <cell r="AA267">
            <v>10.8</v>
          </cell>
        </row>
        <row r="268">
          <cell r="G268" t="str">
            <v>815001</v>
          </cell>
        </row>
        <row r="268">
          <cell r="K268" t="str">
            <v>经费拨款</v>
          </cell>
        </row>
        <row r="268">
          <cell r="Q268" t="str">
            <v>207</v>
          </cell>
        </row>
        <row r="268">
          <cell r="AA268">
            <v>0.259</v>
          </cell>
        </row>
        <row r="269">
          <cell r="G269" t="str">
            <v>815001</v>
          </cell>
        </row>
        <row r="269">
          <cell r="K269" t="str">
            <v>经费拨款</v>
          </cell>
        </row>
        <row r="269">
          <cell r="Q269" t="str">
            <v>207</v>
          </cell>
        </row>
        <row r="269">
          <cell r="AA269">
            <v>1.872</v>
          </cell>
        </row>
        <row r="270">
          <cell r="G270" t="str">
            <v>815001</v>
          </cell>
        </row>
        <row r="270">
          <cell r="K270" t="str">
            <v>经费拨款</v>
          </cell>
        </row>
        <row r="270">
          <cell r="Q270" t="str">
            <v>207</v>
          </cell>
        </row>
        <row r="270">
          <cell r="AA270">
            <v>0.006</v>
          </cell>
        </row>
        <row r="271">
          <cell r="G271" t="str">
            <v>815001</v>
          </cell>
        </row>
        <row r="271">
          <cell r="K271" t="str">
            <v>经费拨款</v>
          </cell>
        </row>
        <row r="271">
          <cell r="Q271" t="str">
            <v>207</v>
          </cell>
        </row>
        <row r="271">
          <cell r="AA271">
            <v>17.273</v>
          </cell>
        </row>
        <row r="272">
          <cell r="G272" t="str">
            <v>815001</v>
          </cell>
        </row>
        <row r="272">
          <cell r="K272" t="str">
            <v>经费拨款</v>
          </cell>
        </row>
        <row r="272">
          <cell r="Q272" t="str">
            <v>207</v>
          </cell>
        </row>
        <row r="272">
          <cell r="AA272">
            <v>13.134</v>
          </cell>
        </row>
        <row r="273">
          <cell r="G273" t="str">
            <v>815001</v>
          </cell>
        </row>
        <row r="273">
          <cell r="K273" t="str">
            <v>经费拨款</v>
          </cell>
        </row>
        <row r="273">
          <cell r="Q273" t="str">
            <v>207</v>
          </cell>
        </row>
        <row r="273">
          <cell r="AA273">
            <v>10.008</v>
          </cell>
        </row>
        <row r="274">
          <cell r="G274" t="str">
            <v>815001</v>
          </cell>
        </row>
        <row r="274">
          <cell r="K274" t="str">
            <v>经费拨款</v>
          </cell>
        </row>
        <row r="274">
          <cell r="Q274" t="str">
            <v>207</v>
          </cell>
        </row>
        <row r="274">
          <cell r="AA274">
            <v>3</v>
          </cell>
        </row>
        <row r="275">
          <cell r="G275" t="str">
            <v>815001</v>
          </cell>
        </row>
        <row r="275">
          <cell r="K275" t="str">
            <v>经费拨款</v>
          </cell>
        </row>
        <row r="275">
          <cell r="Q275" t="str">
            <v>207</v>
          </cell>
        </row>
        <row r="275">
          <cell r="AA275">
            <v>0.518</v>
          </cell>
        </row>
        <row r="276">
          <cell r="G276" t="str">
            <v>815001</v>
          </cell>
        </row>
        <row r="276">
          <cell r="K276" t="str">
            <v>经费拨款</v>
          </cell>
        </row>
        <row r="276">
          <cell r="Q276" t="str">
            <v>207</v>
          </cell>
        </row>
        <row r="276">
          <cell r="AA276">
            <v>2.6</v>
          </cell>
        </row>
        <row r="277">
          <cell r="G277" t="str">
            <v>815001</v>
          </cell>
        </row>
        <row r="277">
          <cell r="K277" t="str">
            <v>经费拨款</v>
          </cell>
        </row>
        <row r="277">
          <cell r="Q277" t="str">
            <v>207</v>
          </cell>
        </row>
        <row r="277">
          <cell r="AA277">
            <v>0.197</v>
          </cell>
        </row>
        <row r="278">
          <cell r="G278" t="str">
            <v>815001</v>
          </cell>
        </row>
        <row r="278">
          <cell r="K278" t="str">
            <v>经费拨款</v>
          </cell>
        </row>
        <row r="278">
          <cell r="Q278" t="str">
            <v>207</v>
          </cell>
        </row>
        <row r="278">
          <cell r="AA278">
            <v>0.5</v>
          </cell>
        </row>
        <row r="279">
          <cell r="G279" t="str">
            <v>815001</v>
          </cell>
        </row>
        <row r="279">
          <cell r="K279" t="str">
            <v>经费拨款</v>
          </cell>
        </row>
        <row r="279">
          <cell r="Q279" t="str">
            <v>208</v>
          </cell>
        </row>
        <row r="279">
          <cell r="AA279">
            <v>14.148</v>
          </cell>
        </row>
        <row r="280">
          <cell r="G280" t="str">
            <v>815001</v>
          </cell>
        </row>
        <row r="280">
          <cell r="K280" t="str">
            <v>经费拨款</v>
          </cell>
        </row>
        <row r="280">
          <cell r="Q280" t="str">
            <v>208</v>
          </cell>
        </row>
        <row r="280">
          <cell r="AA280">
            <v>1.24</v>
          </cell>
        </row>
        <row r="281">
          <cell r="G281" t="str">
            <v>815001</v>
          </cell>
        </row>
        <row r="281">
          <cell r="K281" t="str">
            <v>经费拨款</v>
          </cell>
        </row>
        <row r="281">
          <cell r="Q281" t="str">
            <v>208</v>
          </cell>
        </row>
        <row r="281">
          <cell r="AA281">
            <v>0.16</v>
          </cell>
        </row>
        <row r="282">
          <cell r="G282" t="str">
            <v>815001</v>
          </cell>
        </row>
        <row r="282">
          <cell r="K282" t="str">
            <v>经费拨款</v>
          </cell>
        </row>
        <row r="282">
          <cell r="Q282" t="str">
            <v>208</v>
          </cell>
        </row>
        <row r="282">
          <cell r="AA282">
            <v>0.563</v>
          </cell>
        </row>
        <row r="283">
          <cell r="G283" t="str">
            <v>815001</v>
          </cell>
        </row>
        <row r="283">
          <cell r="K283" t="str">
            <v>经费拨款</v>
          </cell>
        </row>
        <row r="283">
          <cell r="Q283" t="str">
            <v>208</v>
          </cell>
        </row>
        <row r="283">
          <cell r="AA283">
            <v>4.022</v>
          </cell>
        </row>
        <row r="284">
          <cell r="G284" t="str">
            <v>815001</v>
          </cell>
        </row>
        <row r="284">
          <cell r="K284" t="str">
            <v>经费拨款</v>
          </cell>
        </row>
        <row r="284">
          <cell r="Q284" t="str">
            <v>208</v>
          </cell>
        </row>
        <row r="284">
          <cell r="AA284">
            <v>0.2</v>
          </cell>
        </row>
        <row r="285">
          <cell r="G285" t="str">
            <v>815001</v>
          </cell>
        </row>
        <row r="285">
          <cell r="K285" t="str">
            <v>经费拨款</v>
          </cell>
        </row>
        <row r="285">
          <cell r="Q285" t="str">
            <v>208</v>
          </cell>
        </row>
        <row r="285">
          <cell r="AA285">
            <v>1</v>
          </cell>
        </row>
        <row r="286">
          <cell r="G286" t="str">
            <v>815001</v>
          </cell>
        </row>
        <row r="286">
          <cell r="K286" t="str">
            <v>经费拨款</v>
          </cell>
        </row>
        <row r="286">
          <cell r="Q286" t="str">
            <v>208</v>
          </cell>
        </row>
        <row r="286">
          <cell r="AA286">
            <v>0.212</v>
          </cell>
        </row>
        <row r="287">
          <cell r="G287" t="str">
            <v>815001</v>
          </cell>
        </row>
        <row r="287">
          <cell r="K287" t="str">
            <v>经费拨款</v>
          </cell>
        </row>
        <row r="287">
          <cell r="Q287" t="str">
            <v>208</v>
          </cell>
        </row>
        <row r="287">
          <cell r="AA287">
            <v>0.148</v>
          </cell>
        </row>
        <row r="288">
          <cell r="G288" t="str">
            <v>815001</v>
          </cell>
        </row>
        <row r="288">
          <cell r="K288" t="str">
            <v>经费拨款</v>
          </cell>
        </row>
        <row r="288">
          <cell r="Q288" t="str">
            <v>208</v>
          </cell>
        </row>
        <row r="288">
          <cell r="AA288">
            <v>10.4</v>
          </cell>
        </row>
        <row r="289">
          <cell r="G289" t="str">
            <v>815001</v>
          </cell>
        </row>
        <row r="289">
          <cell r="K289" t="str">
            <v>经费拨款</v>
          </cell>
        </row>
        <row r="289">
          <cell r="Q289" t="str">
            <v>208</v>
          </cell>
        </row>
        <row r="289">
          <cell r="AA289">
            <v>6.672</v>
          </cell>
        </row>
        <row r="290">
          <cell r="G290" t="str">
            <v>815001</v>
          </cell>
        </row>
        <row r="290">
          <cell r="K290" t="str">
            <v>经费拨款</v>
          </cell>
        </row>
        <row r="290">
          <cell r="Q290" t="str">
            <v>208</v>
          </cell>
        </row>
        <row r="290">
          <cell r="AA290">
            <v>0.56</v>
          </cell>
        </row>
        <row r="291">
          <cell r="G291" t="str">
            <v>815001</v>
          </cell>
        </row>
        <row r="291">
          <cell r="K291" t="str">
            <v>经费拨款</v>
          </cell>
        </row>
        <row r="291">
          <cell r="Q291" t="str">
            <v>208</v>
          </cell>
        </row>
        <row r="291">
          <cell r="AA291">
            <v>1.248</v>
          </cell>
        </row>
        <row r="292">
          <cell r="G292" t="str">
            <v>815001</v>
          </cell>
        </row>
        <row r="292">
          <cell r="K292" t="str">
            <v>经费拨款</v>
          </cell>
        </row>
        <row r="292">
          <cell r="Q292" t="str">
            <v>208</v>
          </cell>
        </row>
        <row r="292">
          <cell r="AA292">
            <v>3.839</v>
          </cell>
        </row>
        <row r="293">
          <cell r="G293" t="str">
            <v>815001</v>
          </cell>
        </row>
        <row r="293">
          <cell r="K293" t="str">
            <v>经费拨款</v>
          </cell>
        </row>
        <row r="293">
          <cell r="Q293" t="str">
            <v>208</v>
          </cell>
        </row>
        <row r="293">
          <cell r="AA293">
            <v>2.6</v>
          </cell>
        </row>
        <row r="294">
          <cell r="G294" t="str">
            <v>815001</v>
          </cell>
        </row>
        <row r="294">
          <cell r="K294" t="str">
            <v>经费拨款</v>
          </cell>
        </row>
        <row r="294">
          <cell r="Q294" t="str">
            <v>208</v>
          </cell>
        </row>
        <row r="294">
          <cell r="AA294">
            <v>0.601</v>
          </cell>
        </row>
        <row r="295">
          <cell r="G295" t="str">
            <v>815001</v>
          </cell>
        </row>
        <row r="295">
          <cell r="K295" t="str">
            <v>经费拨款</v>
          </cell>
        </row>
        <row r="295">
          <cell r="Q295" t="str">
            <v>208</v>
          </cell>
        </row>
        <row r="295">
          <cell r="AA295">
            <v>0.2</v>
          </cell>
        </row>
        <row r="296">
          <cell r="G296" t="str">
            <v>815001</v>
          </cell>
        </row>
        <row r="296">
          <cell r="K296" t="str">
            <v>经费拨款</v>
          </cell>
        </row>
        <row r="296">
          <cell r="Q296" t="str">
            <v>208</v>
          </cell>
        </row>
        <row r="296">
          <cell r="AA296">
            <v>0.147</v>
          </cell>
        </row>
        <row r="297">
          <cell r="G297" t="str">
            <v>815001</v>
          </cell>
        </row>
        <row r="297">
          <cell r="K297" t="str">
            <v>经费拨款</v>
          </cell>
        </row>
        <row r="297">
          <cell r="Q297" t="str">
            <v>208</v>
          </cell>
        </row>
        <row r="297">
          <cell r="AA297">
            <v>0.2</v>
          </cell>
        </row>
        <row r="298">
          <cell r="G298" t="str">
            <v>815001</v>
          </cell>
        </row>
        <row r="298">
          <cell r="K298" t="str">
            <v>经费拨款</v>
          </cell>
        </row>
        <row r="298">
          <cell r="Q298" t="str">
            <v>208</v>
          </cell>
        </row>
        <row r="298">
          <cell r="AA298">
            <v>1.668</v>
          </cell>
        </row>
        <row r="299">
          <cell r="G299" t="str">
            <v>815001</v>
          </cell>
        </row>
        <row r="299">
          <cell r="K299" t="str">
            <v>经费拨款</v>
          </cell>
        </row>
        <row r="299">
          <cell r="Q299" t="str">
            <v>208</v>
          </cell>
        </row>
        <row r="299">
          <cell r="AA299">
            <v>0.36</v>
          </cell>
        </row>
        <row r="300">
          <cell r="G300" t="str">
            <v>815001</v>
          </cell>
        </row>
        <row r="300">
          <cell r="K300" t="str">
            <v>经费拨款</v>
          </cell>
        </row>
        <row r="300">
          <cell r="Q300" t="str">
            <v>208</v>
          </cell>
        </row>
        <row r="300">
          <cell r="AA300">
            <v>0.058</v>
          </cell>
        </row>
        <row r="301">
          <cell r="G301" t="str">
            <v>815001</v>
          </cell>
        </row>
        <row r="301">
          <cell r="K301" t="str">
            <v>经费拨款</v>
          </cell>
        </row>
        <row r="301">
          <cell r="Q301" t="str">
            <v>208</v>
          </cell>
        </row>
        <row r="301">
          <cell r="AA301">
            <v>0.024</v>
          </cell>
        </row>
        <row r="302">
          <cell r="G302" t="str">
            <v>815001</v>
          </cell>
        </row>
        <row r="302">
          <cell r="K302" t="str">
            <v>经费拨款</v>
          </cell>
        </row>
        <row r="302">
          <cell r="Q302" t="str">
            <v>208</v>
          </cell>
        </row>
        <row r="302">
          <cell r="AA302">
            <v>24</v>
          </cell>
        </row>
        <row r="303">
          <cell r="G303" t="str">
            <v>815001</v>
          </cell>
        </row>
        <row r="303">
          <cell r="K303" t="str">
            <v>经费拨款</v>
          </cell>
        </row>
        <row r="303">
          <cell r="Q303" t="str">
            <v>212</v>
          </cell>
        </row>
        <row r="303">
          <cell r="AA303">
            <v>15.6</v>
          </cell>
        </row>
        <row r="304">
          <cell r="G304" t="str">
            <v>815001</v>
          </cell>
        </row>
        <row r="304">
          <cell r="K304" t="str">
            <v>经费拨款</v>
          </cell>
        </row>
        <row r="304">
          <cell r="Q304" t="str">
            <v>212</v>
          </cell>
        </row>
        <row r="304">
          <cell r="AA304">
            <v>0.273</v>
          </cell>
        </row>
        <row r="305">
          <cell r="G305" t="str">
            <v>815001</v>
          </cell>
        </row>
        <row r="305">
          <cell r="K305" t="str">
            <v>经费拨款</v>
          </cell>
        </row>
        <row r="305">
          <cell r="Q305" t="str">
            <v>212</v>
          </cell>
        </row>
        <row r="305">
          <cell r="AA305">
            <v>5.586</v>
          </cell>
        </row>
        <row r="306">
          <cell r="G306" t="str">
            <v>815001</v>
          </cell>
        </row>
        <row r="306">
          <cell r="K306" t="str">
            <v>经费拨款</v>
          </cell>
        </row>
        <row r="306">
          <cell r="Q306" t="str">
            <v>212</v>
          </cell>
        </row>
        <row r="306">
          <cell r="AA306">
            <v>0.115</v>
          </cell>
        </row>
        <row r="307">
          <cell r="G307" t="str">
            <v>815001</v>
          </cell>
        </row>
        <row r="307">
          <cell r="K307" t="str">
            <v>经费拨款</v>
          </cell>
        </row>
        <row r="307">
          <cell r="Q307" t="str">
            <v>212</v>
          </cell>
        </row>
        <row r="307">
          <cell r="AA307">
            <v>1.2</v>
          </cell>
        </row>
        <row r="308">
          <cell r="G308" t="str">
            <v>815001</v>
          </cell>
        </row>
        <row r="308">
          <cell r="K308" t="str">
            <v>经费拨款</v>
          </cell>
        </row>
        <row r="308">
          <cell r="Q308" t="str">
            <v>212</v>
          </cell>
        </row>
        <row r="308">
          <cell r="AA308">
            <v>18.228</v>
          </cell>
        </row>
        <row r="309">
          <cell r="G309" t="str">
            <v>815001</v>
          </cell>
        </row>
        <row r="309">
          <cell r="K309" t="str">
            <v>经费拨款</v>
          </cell>
        </row>
        <row r="309">
          <cell r="Q309" t="str">
            <v>212</v>
          </cell>
        </row>
        <row r="309">
          <cell r="AA309">
            <v>2.1</v>
          </cell>
        </row>
        <row r="310">
          <cell r="G310" t="str">
            <v>815001</v>
          </cell>
        </row>
        <row r="310">
          <cell r="K310" t="str">
            <v>经费拨款</v>
          </cell>
        </row>
        <row r="310">
          <cell r="Q310" t="str">
            <v>212</v>
          </cell>
        </row>
        <row r="310">
          <cell r="AA310">
            <v>0.2</v>
          </cell>
        </row>
        <row r="311">
          <cell r="G311" t="str">
            <v>815001</v>
          </cell>
        </row>
        <row r="311">
          <cell r="K311" t="str">
            <v>经费拨款</v>
          </cell>
        </row>
        <row r="311">
          <cell r="Q311" t="str">
            <v>212</v>
          </cell>
        </row>
        <row r="311">
          <cell r="AA311">
            <v>1.2</v>
          </cell>
        </row>
        <row r="312">
          <cell r="G312" t="str">
            <v>815001</v>
          </cell>
        </row>
        <row r="312">
          <cell r="K312" t="str">
            <v>经费拨款</v>
          </cell>
        </row>
        <row r="312">
          <cell r="Q312" t="str">
            <v>212</v>
          </cell>
        </row>
        <row r="312">
          <cell r="AA312">
            <v>0.383</v>
          </cell>
        </row>
        <row r="313">
          <cell r="G313" t="str">
            <v>815001</v>
          </cell>
        </row>
        <row r="313">
          <cell r="K313" t="str">
            <v>经费拨款</v>
          </cell>
        </row>
        <row r="313">
          <cell r="Q313" t="str">
            <v>212</v>
          </cell>
        </row>
        <row r="313">
          <cell r="AA313">
            <v>3</v>
          </cell>
        </row>
        <row r="314">
          <cell r="G314" t="str">
            <v>815001</v>
          </cell>
        </row>
        <row r="314">
          <cell r="K314" t="str">
            <v>经费拨款</v>
          </cell>
        </row>
        <row r="314">
          <cell r="Q314" t="str">
            <v>213</v>
          </cell>
        </row>
        <row r="314">
          <cell r="AA314">
            <v>0.707</v>
          </cell>
        </row>
        <row r="315">
          <cell r="G315" t="str">
            <v>815001</v>
          </cell>
        </row>
        <row r="315">
          <cell r="K315" t="str">
            <v>经费拨款</v>
          </cell>
        </row>
        <row r="315">
          <cell r="Q315" t="str">
            <v>213</v>
          </cell>
        </row>
        <row r="315">
          <cell r="AA315">
            <v>20.016</v>
          </cell>
        </row>
        <row r="316">
          <cell r="G316" t="str">
            <v>815001</v>
          </cell>
        </row>
        <row r="316">
          <cell r="K316" t="str">
            <v>经费拨款</v>
          </cell>
        </row>
        <row r="316">
          <cell r="Q316" t="str">
            <v>213</v>
          </cell>
        </row>
        <row r="316">
          <cell r="AA316">
            <v>6</v>
          </cell>
        </row>
        <row r="317">
          <cell r="G317" t="str">
            <v>815001</v>
          </cell>
        </row>
        <row r="317">
          <cell r="K317" t="str">
            <v>经费拨款</v>
          </cell>
        </row>
        <row r="317">
          <cell r="Q317" t="str">
            <v>213</v>
          </cell>
        </row>
        <row r="317">
          <cell r="AA317">
            <v>0.12</v>
          </cell>
        </row>
        <row r="318">
          <cell r="G318" t="str">
            <v>815001</v>
          </cell>
        </row>
        <row r="318">
          <cell r="K318" t="str">
            <v>经费拨款</v>
          </cell>
        </row>
        <row r="318">
          <cell r="Q318" t="str">
            <v>213</v>
          </cell>
        </row>
        <row r="318">
          <cell r="AA318">
            <v>0.48</v>
          </cell>
        </row>
        <row r="319">
          <cell r="G319" t="str">
            <v>815001</v>
          </cell>
        </row>
        <row r="319">
          <cell r="K319" t="str">
            <v>经费拨款</v>
          </cell>
        </row>
        <row r="319">
          <cell r="Q319" t="str">
            <v>213</v>
          </cell>
        </row>
        <row r="319">
          <cell r="AA319">
            <v>21.6</v>
          </cell>
        </row>
        <row r="320">
          <cell r="G320" t="str">
            <v>815001</v>
          </cell>
        </row>
        <row r="320">
          <cell r="K320" t="str">
            <v>经费拨款</v>
          </cell>
        </row>
        <row r="320">
          <cell r="Q320" t="str">
            <v>213</v>
          </cell>
        </row>
        <row r="320">
          <cell r="AA320">
            <v>1.833</v>
          </cell>
        </row>
        <row r="321">
          <cell r="G321" t="str">
            <v>815001</v>
          </cell>
        </row>
        <row r="321">
          <cell r="K321" t="str">
            <v>经费拨款</v>
          </cell>
        </row>
        <row r="321">
          <cell r="Q321" t="str">
            <v>213</v>
          </cell>
        </row>
        <row r="321">
          <cell r="AA321">
            <v>0.006</v>
          </cell>
        </row>
        <row r="322">
          <cell r="G322" t="str">
            <v>815001</v>
          </cell>
        </row>
        <row r="322">
          <cell r="K322" t="str">
            <v>经费拨款</v>
          </cell>
        </row>
        <row r="322">
          <cell r="Q322" t="str">
            <v>213</v>
          </cell>
        </row>
        <row r="322">
          <cell r="AA322">
            <v>47.165</v>
          </cell>
        </row>
        <row r="323">
          <cell r="G323" t="str">
            <v>815001</v>
          </cell>
        </row>
        <row r="323">
          <cell r="K323" t="str">
            <v>经费拨款</v>
          </cell>
        </row>
        <row r="323">
          <cell r="Q323" t="str">
            <v>213</v>
          </cell>
        </row>
        <row r="323">
          <cell r="AA323">
            <v>1.6</v>
          </cell>
        </row>
        <row r="324">
          <cell r="G324" t="str">
            <v>815001</v>
          </cell>
        </row>
        <row r="324">
          <cell r="K324" t="str">
            <v>经费拨款</v>
          </cell>
        </row>
        <row r="324">
          <cell r="Q324" t="str">
            <v>213</v>
          </cell>
        </row>
        <row r="324">
          <cell r="AA324">
            <v>0.3</v>
          </cell>
        </row>
        <row r="325">
          <cell r="G325" t="str">
            <v>815001</v>
          </cell>
        </row>
        <row r="325">
          <cell r="K325" t="str">
            <v>经费拨款</v>
          </cell>
        </row>
        <row r="325">
          <cell r="Q325" t="str">
            <v>213</v>
          </cell>
        </row>
        <row r="325">
          <cell r="AA325">
            <v>0.916</v>
          </cell>
        </row>
        <row r="326">
          <cell r="G326" t="str">
            <v>815001</v>
          </cell>
        </row>
        <row r="326">
          <cell r="K326" t="str">
            <v>经费拨款</v>
          </cell>
        </row>
        <row r="326">
          <cell r="Q326" t="str">
            <v>213</v>
          </cell>
        </row>
        <row r="326">
          <cell r="AA326">
            <v>31.2</v>
          </cell>
        </row>
        <row r="327">
          <cell r="G327" t="str">
            <v>815001</v>
          </cell>
        </row>
        <row r="327">
          <cell r="K327" t="str">
            <v>经费拨款</v>
          </cell>
        </row>
        <row r="327">
          <cell r="Q327" t="str">
            <v>213</v>
          </cell>
        </row>
        <row r="327">
          <cell r="AA327">
            <v>3</v>
          </cell>
        </row>
        <row r="328">
          <cell r="G328" t="str">
            <v>815001</v>
          </cell>
        </row>
        <row r="328">
          <cell r="K328" t="str">
            <v>经费拨款</v>
          </cell>
        </row>
        <row r="328">
          <cell r="Q328" t="str">
            <v>213</v>
          </cell>
        </row>
        <row r="328">
          <cell r="AA328">
            <v>2.8</v>
          </cell>
        </row>
        <row r="329">
          <cell r="G329" t="str">
            <v>815001</v>
          </cell>
        </row>
        <row r="329">
          <cell r="K329" t="str">
            <v>经费拨款</v>
          </cell>
        </row>
        <row r="329">
          <cell r="Q329" t="str">
            <v>213</v>
          </cell>
        </row>
        <row r="329">
          <cell r="AA329">
            <v>5.4</v>
          </cell>
        </row>
        <row r="330">
          <cell r="G330" t="str">
            <v>815001</v>
          </cell>
        </row>
        <row r="330">
          <cell r="K330" t="str">
            <v>经费拨款</v>
          </cell>
        </row>
        <row r="330">
          <cell r="Q330" t="str">
            <v>213</v>
          </cell>
        </row>
        <row r="330">
          <cell r="AA330">
            <v>0.936</v>
          </cell>
        </row>
        <row r="331">
          <cell r="G331" t="str">
            <v>815001</v>
          </cell>
        </row>
        <row r="331">
          <cell r="K331" t="str">
            <v>经费拨款</v>
          </cell>
        </row>
        <row r="331">
          <cell r="Q331" t="str">
            <v>213</v>
          </cell>
        </row>
        <row r="331">
          <cell r="AA331">
            <v>13.108</v>
          </cell>
        </row>
        <row r="332">
          <cell r="G332" t="str">
            <v>815001</v>
          </cell>
        </row>
        <row r="332">
          <cell r="K332" t="str">
            <v>经费拨款</v>
          </cell>
        </row>
        <row r="332">
          <cell r="Q332" t="str">
            <v>213</v>
          </cell>
        </row>
        <row r="332">
          <cell r="AA332">
            <v>7.8</v>
          </cell>
        </row>
        <row r="333">
          <cell r="G333" t="str">
            <v>815001</v>
          </cell>
        </row>
        <row r="333">
          <cell r="K333" t="str">
            <v>经费拨款</v>
          </cell>
        </row>
        <row r="333">
          <cell r="Q333" t="str">
            <v>213</v>
          </cell>
        </row>
        <row r="333">
          <cell r="AA333">
            <v>5.004</v>
          </cell>
        </row>
        <row r="334">
          <cell r="G334" t="str">
            <v>815001</v>
          </cell>
        </row>
        <row r="334">
          <cell r="K334" t="str">
            <v>经费拨款</v>
          </cell>
        </row>
        <row r="334">
          <cell r="Q334" t="str">
            <v>213</v>
          </cell>
        </row>
        <row r="334">
          <cell r="AA334">
            <v>0.85</v>
          </cell>
        </row>
        <row r="335">
          <cell r="G335" t="str">
            <v>815001</v>
          </cell>
        </row>
        <row r="335">
          <cell r="K335" t="str">
            <v>经费拨款</v>
          </cell>
        </row>
        <row r="335">
          <cell r="Q335" t="str">
            <v>213</v>
          </cell>
        </row>
        <row r="335">
          <cell r="AA335">
            <v>0.03</v>
          </cell>
        </row>
        <row r="336">
          <cell r="G336" t="str">
            <v>815001</v>
          </cell>
        </row>
        <row r="336">
          <cell r="K336" t="str">
            <v>经费拨款</v>
          </cell>
        </row>
        <row r="336">
          <cell r="Q336" t="str">
            <v>213</v>
          </cell>
        </row>
        <row r="336">
          <cell r="AA336">
            <v>0.12</v>
          </cell>
        </row>
        <row r="337">
          <cell r="G337" t="str">
            <v>815001</v>
          </cell>
        </row>
        <row r="337">
          <cell r="K337" t="str">
            <v>经费拨款</v>
          </cell>
        </row>
        <row r="337">
          <cell r="Q337" t="str">
            <v>213</v>
          </cell>
        </row>
        <row r="337">
          <cell r="AA337">
            <v>0.393</v>
          </cell>
        </row>
        <row r="338">
          <cell r="G338" t="str">
            <v>815001</v>
          </cell>
        </row>
        <row r="338">
          <cell r="K338" t="str">
            <v>经费拨款</v>
          </cell>
        </row>
        <row r="338">
          <cell r="Q338" t="str">
            <v>213</v>
          </cell>
        </row>
        <row r="338">
          <cell r="AA338">
            <v>2.99</v>
          </cell>
        </row>
        <row r="339">
          <cell r="G339" t="str">
            <v>815001</v>
          </cell>
        </row>
        <row r="339">
          <cell r="K339" t="str">
            <v>经费拨款</v>
          </cell>
        </row>
        <row r="339">
          <cell r="Q339" t="str">
            <v>213</v>
          </cell>
        </row>
        <row r="339">
          <cell r="AA339">
            <v>0.3</v>
          </cell>
        </row>
        <row r="340">
          <cell r="G340" t="str">
            <v>815001</v>
          </cell>
        </row>
        <row r="340">
          <cell r="K340" t="str">
            <v>经费拨款</v>
          </cell>
        </row>
        <row r="340">
          <cell r="Q340" t="str">
            <v>213</v>
          </cell>
        </row>
        <row r="340">
          <cell r="AA340">
            <v>0.8</v>
          </cell>
        </row>
        <row r="341">
          <cell r="G341" t="str">
            <v>815001</v>
          </cell>
        </row>
        <row r="341">
          <cell r="K341" t="str">
            <v>经费拨款</v>
          </cell>
        </row>
        <row r="341">
          <cell r="Q341" t="str">
            <v>213</v>
          </cell>
        </row>
        <row r="341">
          <cell r="AA341">
            <v>0.235</v>
          </cell>
        </row>
        <row r="342">
          <cell r="G342" t="str">
            <v>815001</v>
          </cell>
        </row>
        <row r="342">
          <cell r="K342" t="str">
            <v>经费拨款</v>
          </cell>
        </row>
        <row r="342">
          <cell r="Q342" t="str">
            <v>208</v>
          </cell>
        </row>
        <row r="342">
          <cell r="AA342">
            <v>28.915</v>
          </cell>
        </row>
        <row r="343">
          <cell r="G343" t="str">
            <v>815001</v>
          </cell>
        </row>
        <row r="343">
          <cell r="K343" t="str">
            <v>经费拨款</v>
          </cell>
        </row>
        <row r="343">
          <cell r="Q343" t="str">
            <v>208</v>
          </cell>
        </row>
        <row r="343">
          <cell r="AA343">
            <v>22.682</v>
          </cell>
        </row>
        <row r="344">
          <cell r="G344" t="str">
            <v>815001</v>
          </cell>
        </row>
        <row r="344">
          <cell r="K344" t="str">
            <v>经费拨款</v>
          </cell>
        </row>
        <row r="344">
          <cell r="Q344" t="str">
            <v>210</v>
          </cell>
        </row>
        <row r="344">
          <cell r="AA344">
            <v>1.2</v>
          </cell>
        </row>
        <row r="345">
          <cell r="G345" t="str">
            <v>815001</v>
          </cell>
        </row>
        <row r="345">
          <cell r="K345" t="str">
            <v>经费拨款</v>
          </cell>
        </row>
        <row r="345">
          <cell r="Q345" t="str">
            <v>210</v>
          </cell>
        </row>
        <row r="345">
          <cell r="AA345">
            <v>3.52</v>
          </cell>
        </row>
        <row r="346">
          <cell r="G346" t="str">
            <v>815001</v>
          </cell>
        </row>
        <row r="346">
          <cell r="K346" t="str">
            <v>经费拨款</v>
          </cell>
        </row>
        <row r="346">
          <cell r="Q346" t="str">
            <v>210</v>
          </cell>
        </row>
        <row r="346">
          <cell r="AA346">
            <v>1.325</v>
          </cell>
        </row>
        <row r="347">
          <cell r="G347" t="str">
            <v>815001</v>
          </cell>
        </row>
        <row r="347">
          <cell r="K347" t="str">
            <v>经费拨款</v>
          </cell>
        </row>
        <row r="347">
          <cell r="Q347" t="str">
            <v>210</v>
          </cell>
        </row>
        <row r="347">
          <cell r="AA347">
            <v>3.974</v>
          </cell>
        </row>
        <row r="348">
          <cell r="G348" t="str">
            <v>815001</v>
          </cell>
        </row>
        <row r="348">
          <cell r="K348" t="str">
            <v>经费拨款</v>
          </cell>
        </row>
        <row r="348">
          <cell r="Q348" t="str">
            <v>210</v>
          </cell>
        </row>
        <row r="348">
          <cell r="AA348">
            <v>6.08</v>
          </cell>
        </row>
        <row r="349">
          <cell r="G349" t="str">
            <v>815001</v>
          </cell>
        </row>
        <row r="349">
          <cell r="K349" t="str">
            <v>经费拨款</v>
          </cell>
        </row>
        <row r="349">
          <cell r="Q349" t="str">
            <v>208</v>
          </cell>
        </row>
        <row r="349">
          <cell r="AA349">
            <v>0.02</v>
          </cell>
        </row>
        <row r="350">
          <cell r="G350" t="str">
            <v>815001</v>
          </cell>
        </row>
        <row r="350">
          <cell r="K350" t="str">
            <v>经费拨款</v>
          </cell>
        </row>
        <row r="350">
          <cell r="Q350" t="str">
            <v>208</v>
          </cell>
        </row>
        <row r="350">
          <cell r="AA350">
            <v>0.624</v>
          </cell>
        </row>
        <row r="351">
          <cell r="G351" t="str">
            <v>815001</v>
          </cell>
        </row>
        <row r="351">
          <cell r="K351" t="str">
            <v>经费拨款</v>
          </cell>
        </row>
        <row r="351">
          <cell r="Q351" t="str">
            <v>208</v>
          </cell>
        </row>
        <row r="351">
          <cell r="AA351">
            <v>0.1</v>
          </cell>
        </row>
        <row r="352">
          <cell r="G352" t="str">
            <v>815001</v>
          </cell>
        </row>
        <row r="352">
          <cell r="K352" t="str">
            <v>经费拨款</v>
          </cell>
        </row>
        <row r="352">
          <cell r="Q352" t="str">
            <v>208</v>
          </cell>
        </row>
        <row r="352">
          <cell r="AA352">
            <v>0.107</v>
          </cell>
        </row>
        <row r="353">
          <cell r="G353" t="str">
            <v>815001</v>
          </cell>
        </row>
        <row r="353">
          <cell r="K353" t="str">
            <v>经费拨款</v>
          </cell>
        </row>
        <row r="353">
          <cell r="Q353" t="str">
            <v>208</v>
          </cell>
        </row>
        <row r="353">
          <cell r="AA353">
            <v>3.336</v>
          </cell>
        </row>
        <row r="354">
          <cell r="G354" t="str">
            <v>815001</v>
          </cell>
        </row>
        <row r="354">
          <cell r="K354" t="str">
            <v>经费拨款</v>
          </cell>
        </row>
        <row r="354">
          <cell r="Q354" t="str">
            <v>208</v>
          </cell>
        </row>
        <row r="354">
          <cell r="AA354">
            <v>1</v>
          </cell>
        </row>
        <row r="355">
          <cell r="G355" t="str">
            <v>815001</v>
          </cell>
        </row>
        <row r="355">
          <cell r="K355" t="str">
            <v>经费拨款</v>
          </cell>
        </row>
        <row r="355">
          <cell r="Q355" t="str">
            <v>208</v>
          </cell>
        </row>
        <row r="355">
          <cell r="AA355">
            <v>0.08</v>
          </cell>
        </row>
        <row r="356">
          <cell r="G356" t="str">
            <v>815001</v>
          </cell>
        </row>
        <row r="356">
          <cell r="K356" t="str">
            <v>经费拨款</v>
          </cell>
        </row>
        <row r="356">
          <cell r="Q356" t="str">
            <v>208</v>
          </cell>
        </row>
        <row r="356">
          <cell r="AA356">
            <v>0.5</v>
          </cell>
        </row>
        <row r="357">
          <cell r="G357" t="str">
            <v>815001</v>
          </cell>
        </row>
        <row r="357">
          <cell r="K357" t="str">
            <v>经费拨款</v>
          </cell>
        </row>
        <row r="357">
          <cell r="Q357" t="str">
            <v>224</v>
          </cell>
        </row>
        <row r="357">
          <cell r="AA357">
            <v>0.247</v>
          </cell>
        </row>
        <row r="358">
          <cell r="G358" t="str">
            <v>815001</v>
          </cell>
        </row>
        <row r="358">
          <cell r="K358" t="str">
            <v>经费拨款</v>
          </cell>
        </row>
        <row r="358">
          <cell r="Q358" t="str">
            <v>224</v>
          </cell>
        </row>
        <row r="358">
          <cell r="AA358">
            <v>8.221</v>
          </cell>
        </row>
        <row r="359">
          <cell r="G359" t="str">
            <v>815001</v>
          </cell>
        </row>
        <row r="359">
          <cell r="K359" t="str">
            <v>经费拨款</v>
          </cell>
        </row>
        <row r="359">
          <cell r="Q359" t="str">
            <v>224</v>
          </cell>
        </row>
        <row r="359">
          <cell r="AA359">
            <v>0.2</v>
          </cell>
        </row>
        <row r="360">
          <cell r="G360" t="str">
            <v>815001</v>
          </cell>
        </row>
        <row r="360">
          <cell r="K360" t="str">
            <v>经费拨款</v>
          </cell>
        </row>
        <row r="360">
          <cell r="Q360" t="str">
            <v>224</v>
          </cell>
        </row>
        <row r="360">
          <cell r="AA360">
            <v>0.1</v>
          </cell>
        </row>
        <row r="361">
          <cell r="G361" t="str">
            <v>815001</v>
          </cell>
        </row>
        <row r="361">
          <cell r="K361" t="str">
            <v>经费拨款</v>
          </cell>
        </row>
        <row r="361">
          <cell r="Q361" t="str">
            <v>224</v>
          </cell>
        </row>
        <row r="361">
          <cell r="AA361">
            <v>0.4</v>
          </cell>
        </row>
        <row r="362">
          <cell r="G362" t="str">
            <v>815001</v>
          </cell>
        </row>
        <row r="362">
          <cell r="K362" t="str">
            <v>经费拨款</v>
          </cell>
        </row>
        <row r="362">
          <cell r="Q362" t="str">
            <v>224</v>
          </cell>
        </row>
        <row r="362">
          <cell r="AA362">
            <v>0.049</v>
          </cell>
        </row>
        <row r="363">
          <cell r="G363" t="str">
            <v>815001</v>
          </cell>
        </row>
        <row r="363">
          <cell r="K363" t="str">
            <v>经费拨款</v>
          </cell>
        </row>
        <row r="363">
          <cell r="Q363" t="str">
            <v>224</v>
          </cell>
        </row>
        <row r="363">
          <cell r="AA363">
            <v>0.1</v>
          </cell>
        </row>
        <row r="364">
          <cell r="G364" t="str">
            <v>815001</v>
          </cell>
        </row>
        <row r="364">
          <cell r="K364" t="str">
            <v>经费拨款</v>
          </cell>
        </row>
        <row r="364">
          <cell r="Q364" t="str">
            <v>224</v>
          </cell>
        </row>
        <row r="364">
          <cell r="AA364">
            <v>0.624</v>
          </cell>
        </row>
        <row r="365">
          <cell r="G365" t="str">
            <v>815001</v>
          </cell>
        </row>
        <row r="365">
          <cell r="K365" t="str">
            <v>经费拨款</v>
          </cell>
        </row>
        <row r="365">
          <cell r="Q365" t="str">
            <v>224</v>
          </cell>
        </row>
        <row r="365">
          <cell r="AA365">
            <v>0.123</v>
          </cell>
        </row>
        <row r="366">
          <cell r="G366" t="str">
            <v>815001</v>
          </cell>
        </row>
        <row r="366">
          <cell r="K366" t="str">
            <v>经费拨款</v>
          </cell>
        </row>
        <row r="366">
          <cell r="Q366" t="str">
            <v>224</v>
          </cell>
        </row>
        <row r="366">
          <cell r="AA366">
            <v>7.546</v>
          </cell>
        </row>
        <row r="367">
          <cell r="G367" t="str">
            <v>815001</v>
          </cell>
        </row>
        <row r="367">
          <cell r="K367" t="str">
            <v>经费拨款</v>
          </cell>
        </row>
        <row r="367">
          <cell r="Q367" t="str">
            <v>224</v>
          </cell>
        </row>
        <row r="367">
          <cell r="AA367">
            <v>0.4</v>
          </cell>
        </row>
        <row r="368">
          <cell r="G368" t="str">
            <v>815001</v>
          </cell>
        </row>
        <row r="368">
          <cell r="K368" t="str">
            <v>经费拨款</v>
          </cell>
        </row>
        <row r="368">
          <cell r="Q368" t="str">
            <v>224</v>
          </cell>
        </row>
        <row r="368">
          <cell r="AA368">
            <v>0.15</v>
          </cell>
        </row>
        <row r="369">
          <cell r="G369" t="str">
            <v>815001</v>
          </cell>
        </row>
        <row r="369">
          <cell r="K369" t="str">
            <v>经费拨款</v>
          </cell>
        </row>
        <row r="369">
          <cell r="Q369" t="str">
            <v>207</v>
          </cell>
        </row>
        <row r="369">
          <cell r="AA369">
            <v>0.225</v>
          </cell>
        </row>
        <row r="370">
          <cell r="G370" t="str">
            <v>815001</v>
          </cell>
        </row>
        <row r="370">
          <cell r="K370" t="str">
            <v>经费拨款</v>
          </cell>
        </row>
        <row r="370">
          <cell r="Q370" t="str">
            <v>207</v>
          </cell>
        </row>
        <row r="370">
          <cell r="AA370">
            <v>11.084</v>
          </cell>
        </row>
        <row r="371">
          <cell r="G371" t="str">
            <v>815001</v>
          </cell>
        </row>
        <row r="371">
          <cell r="K371" t="str">
            <v>经费拨款</v>
          </cell>
        </row>
        <row r="371">
          <cell r="Q371" t="str">
            <v>207</v>
          </cell>
        </row>
        <row r="371">
          <cell r="AA371">
            <v>8.34</v>
          </cell>
        </row>
        <row r="372">
          <cell r="G372" t="str">
            <v>815001</v>
          </cell>
        </row>
        <row r="372">
          <cell r="K372" t="str">
            <v>经费拨款</v>
          </cell>
        </row>
        <row r="372">
          <cell r="Q372" t="str">
            <v>207</v>
          </cell>
        </row>
        <row r="372">
          <cell r="AA372">
            <v>0.4</v>
          </cell>
        </row>
        <row r="373">
          <cell r="G373" t="str">
            <v>815001</v>
          </cell>
        </row>
        <row r="373">
          <cell r="K373" t="str">
            <v>经费拨款</v>
          </cell>
        </row>
        <row r="373">
          <cell r="Q373" t="str">
            <v>207</v>
          </cell>
        </row>
        <row r="373">
          <cell r="AA373">
            <v>4.75</v>
          </cell>
        </row>
        <row r="374">
          <cell r="G374" t="str">
            <v>815001</v>
          </cell>
        </row>
        <row r="374">
          <cell r="K374" t="str">
            <v>经费拨款</v>
          </cell>
        </row>
        <row r="374">
          <cell r="Q374" t="str">
            <v>207</v>
          </cell>
        </row>
        <row r="374">
          <cell r="AA374">
            <v>1.9</v>
          </cell>
        </row>
        <row r="375">
          <cell r="G375" t="str">
            <v>815001</v>
          </cell>
        </row>
        <row r="375">
          <cell r="K375" t="str">
            <v>经费拨款</v>
          </cell>
        </row>
        <row r="375">
          <cell r="Q375" t="str">
            <v>207</v>
          </cell>
        </row>
        <row r="375">
          <cell r="AA375">
            <v>1</v>
          </cell>
        </row>
        <row r="376">
          <cell r="G376" t="str">
            <v>815001</v>
          </cell>
        </row>
        <row r="376">
          <cell r="K376" t="str">
            <v>经费拨款</v>
          </cell>
        </row>
        <row r="376">
          <cell r="Q376" t="str">
            <v>207</v>
          </cell>
        </row>
        <row r="376">
          <cell r="AA376">
            <v>9</v>
          </cell>
        </row>
        <row r="377">
          <cell r="G377" t="str">
            <v>815001</v>
          </cell>
        </row>
        <row r="377">
          <cell r="K377" t="str">
            <v>经费拨款</v>
          </cell>
        </row>
        <row r="377">
          <cell r="Q377" t="str">
            <v>207</v>
          </cell>
        </row>
        <row r="377">
          <cell r="AA377">
            <v>1.56</v>
          </cell>
        </row>
        <row r="378">
          <cell r="G378" t="str">
            <v>815001</v>
          </cell>
        </row>
        <row r="378">
          <cell r="K378" t="str">
            <v>经费拨款</v>
          </cell>
        </row>
        <row r="378">
          <cell r="Q378" t="str">
            <v>207</v>
          </cell>
        </row>
        <row r="378">
          <cell r="AA378">
            <v>2.657</v>
          </cell>
        </row>
        <row r="379">
          <cell r="G379" t="str">
            <v>815001</v>
          </cell>
        </row>
        <row r="379">
          <cell r="K379" t="str">
            <v>经费拨款</v>
          </cell>
        </row>
        <row r="379">
          <cell r="Q379" t="str">
            <v>207</v>
          </cell>
        </row>
        <row r="379">
          <cell r="AA379">
            <v>0.167</v>
          </cell>
        </row>
        <row r="380">
          <cell r="G380" t="str">
            <v>815001</v>
          </cell>
        </row>
        <row r="380">
          <cell r="K380" t="str">
            <v>经费拨款</v>
          </cell>
        </row>
        <row r="380">
          <cell r="Q380" t="str">
            <v>207</v>
          </cell>
        </row>
        <row r="380">
          <cell r="AA380">
            <v>0.7</v>
          </cell>
        </row>
        <row r="381">
          <cell r="G381" t="str">
            <v>815001</v>
          </cell>
        </row>
        <row r="381">
          <cell r="K381" t="str">
            <v>经费拨款</v>
          </cell>
        </row>
        <row r="381">
          <cell r="Q381" t="str">
            <v>207</v>
          </cell>
        </row>
        <row r="381">
          <cell r="AA381">
            <v>0.05</v>
          </cell>
        </row>
        <row r="382">
          <cell r="G382" t="str">
            <v>815001</v>
          </cell>
        </row>
        <row r="382">
          <cell r="K382" t="str">
            <v>经费拨款</v>
          </cell>
        </row>
        <row r="382">
          <cell r="Q382" t="str">
            <v>207</v>
          </cell>
        </row>
        <row r="382">
          <cell r="AA382">
            <v>0.225</v>
          </cell>
        </row>
        <row r="383">
          <cell r="G383" t="str">
            <v>815001</v>
          </cell>
        </row>
        <row r="383">
          <cell r="K383" t="str">
            <v>经费拨款</v>
          </cell>
        </row>
        <row r="383">
          <cell r="Q383" t="str">
            <v>208</v>
          </cell>
        </row>
        <row r="383">
          <cell r="AA383">
            <v>0.42</v>
          </cell>
        </row>
        <row r="384">
          <cell r="G384" t="str">
            <v>815001</v>
          </cell>
        </row>
        <row r="384">
          <cell r="K384" t="str">
            <v>经费拨款</v>
          </cell>
        </row>
        <row r="384">
          <cell r="Q384" t="str">
            <v>201</v>
          </cell>
        </row>
        <row r="384">
          <cell r="AA384">
            <v>1.248</v>
          </cell>
        </row>
        <row r="385">
          <cell r="G385" t="str">
            <v>815001</v>
          </cell>
        </row>
        <row r="385">
          <cell r="K385" t="str">
            <v>经费拨款</v>
          </cell>
        </row>
        <row r="385">
          <cell r="Q385" t="str">
            <v>201</v>
          </cell>
        </row>
        <row r="385">
          <cell r="AA385">
            <v>9.204</v>
          </cell>
        </row>
        <row r="386">
          <cell r="G386" t="str">
            <v>815001</v>
          </cell>
        </row>
        <row r="386">
          <cell r="K386" t="str">
            <v>经费拨款</v>
          </cell>
        </row>
        <row r="386">
          <cell r="Q386" t="str">
            <v>201</v>
          </cell>
        </row>
        <row r="386">
          <cell r="AA386">
            <v>2.16</v>
          </cell>
        </row>
        <row r="387">
          <cell r="G387" t="str">
            <v>815001</v>
          </cell>
        </row>
        <row r="387">
          <cell r="K387" t="str">
            <v>经费拨款</v>
          </cell>
        </row>
        <row r="387">
          <cell r="Q387" t="str">
            <v>201</v>
          </cell>
        </row>
        <row r="387">
          <cell r="AA387">
            <v>2.16</v>
          </cell>
        </row>
        <row r="388">
          <cell r="G388" t="str">
            <v>815001</v>
          </cell>
        </row>
        <row r="388">
          <cell r="K388" t="str">
            <v>经费拨款</v>
          </cell>
        </row>
        <row r="388">
          <cell r="Q388" t="str">
            <v>201</v>
          </cell>
        </row>
        <row r="388">
          <cell r="AA388">
            <v>5.772</v>
          </cell>
        </row>
        <row r="389">
          <cell r="G389" t="str">
            <v>815001</v>
          </cell>
        </row>
        <row r="389">
          <cell r="K389" t="str">
            <v>经费拨款</v>
          </cell>
        </row>
        <row r="389">
          <cell r="Q389" t="str">
            <v>208</v>
          </cell>
        </row>
        <row r="389">
          <cell r="AA389">
            <v>0.78</v>
          </cell>
        </row>
        <row r="390">
          <cell r="G390" t="str">
            <v>815001</v>
          </cell>
        </row>
        <row r="390">
          <cell r="K390" t="str">
            <v>经费拨款</v>
          </cell>
        </row>
        <row r="390">
          <cell r="Q390" t="str">
            <v>224</v>
          </cell>
        </row>
        <row r="390">
          <cell r="AA390">
            <v>1.848</v>
          </cell>
        </row>
        <row r="391">
          <cell r="G391" t="str">
            <v>815001</v>
          </cell>
        </row>
        <row r="391">
          <cell r="K391" t="str">
            <v>经费拨款</v>
          </cell>
        </row>
        <row r="391">
          <cell r="Q391" t="str">
            <v>207</v>
          </cell>
        </row>
        <row r="391">
          <cell r="AA391">
            <v>5</v>
          </cell>
        </row>
        <row r="392">
          <cell r="G392" t="str">
            <v>815001</v>
          </cell>
        </row>
        <row r="392">
          <cell r="K392" t="str">
            <v>经费拨款</v>
          </cell>
        </row>
        <row r="392">
          <cell r="Q392" t="str">
            <v>208</v>
          </cell>
        </row>
        <row r="392">
          <cell r="AA392">
            <v>10</v>
          </cell>
        </row>
        <row r="393">
          <cell r="G393" t="str">
            <v>815001</v>
          </cell>
        </row>
        <row r="393">
          <cell r="K393" t="str">
            <v>经费拨款</v>
          </cell>
        </row>
        <row r="393">
          <cell r="Q393" t="str">
            <v>201</v>
          </cell>
        </row>
        <row r="393">
          <cell r="AA393">
            <v>10</v>
          </cell>
        </row>
        <row r="394">
          <cell r="G394" t="str">
            <v>815001</v>
          </cell>
        </row>
        <row r="394">
          <cell r="K394" t="str">
            <v>经费拨款</v>
          </cell>
        </row>
        <row r="394">
          <cell r="Q394" t="str">
            <v>201</v>
          </cell>
        </row>
        <row r="394">
          <cell r="AA394">
            <v>5</v>
          </cell>
        </row>
        <row r="395">
          <cell r="G395" t="str">
            <v>815001</v>
          </cell>
        </row>
        <row r="395">
          <cell r="K395" t="str">
            <v>经费拨款</v>
          </cell>
        </row>
        <row r="395">
          <cell r="Q395" t="str">
            <v>213</v>
          </cell>
        </row>
        <row r="395">
          <cell r="AA395">
            <v>196.0847</v>
          </cell>
        </row>
        <row r="396">
          <cell r="G396" t="str">
            <v>815001</v>
          </cell>
        </row>
        <row r="396">
          <cell r="K396" t="str">
            <v>经费拨款</v>
          </cell>
        </row>
        <row r="396">
          <cell r="Q396" t="str">
            <v>208</v>
          </cell>
        </row>
        <row r="396">
          <cell r="AA396">
            <v>82.9864</v>
          </cell>
        </row>
        <row r="397">
          <cell r="G397" t="str">
            <v>815001</v>
          </cell>
        </row>
        <row r="397">
          <cell r="K397" t="str">
            <v>经费拨款</v>
          </cell>
        </row>
        <row r="397">
          <cell r="Q397" t="str">
            <v>201</v>
          </cell>
        </row>
        <row r="397">
          <cell r="AA397">
            <v>33.4189</v>
          </cell>
        </row>
        <row r="398">
          <cell r="G398" t="str">
            <v>815001</v>
          </cell>
        </row>
        <row r="398">
          <cell r="K398" t="str">
            <v>经费拨款</v>
          </cell>
        </row>
        <row r="398">
          <cell r="Q398" t="str">
            <v>207</v>
          </cell>
        </row>
        <row r="398">
          <cell r="AA398">
            <v>4.5</v>
          </cell>
        </row>
      </sheetData>
      <sheetData sheetId="15"/>
      <sheetData sheetId="16"/>
      <sheetData sheetId="17"/>
      <sheetData sheetId="18">
        <row r="5">
          <cell r="A5" t="str">
            <v>811001</v>
          </cell>
        </row>
        <row r="5">
          <cell r="E5">
            <v>0</v>
          </cell>
          <cell r="F5">
            <v>0</v>
          </cell>
          <cell r="G5">
            <v>0</v>
          </cell>
          <cell r="H5">
            <v>0</v>
          </cell>
        </row>
        <row r="6">
          <cell r="A6" t="str">
            <v>812001</v>
          </cell>
        </row>
        <row r="6">
          <cell r="E6">
            <v>0</v>
          </cell>
          <cell r="F6">
            <v>0</v>
          </cell>
          <cell r="G6">
            <v>0</v>
          </cell>
          <cell r="H6">
            <v>0</v>
          </cell>
        </row>
        <row r="7">
          <cell r="A7" t="str">
            <v>813001</v>
          </cell>
        </row>
        <row r="7">
          <cell r="E7">
            <v>0</v>
          </cell>
          <cell r="F7">
            <v>0</v>
          </cell>
          <cell r="G7">
            <v>0</v>
          </cell>
          <cell r="H7">
            <v>0</v>
          </cell>
        </row>
        <row r="8">
          <cell r="A8" t="str">
            <v>814001</v>
          </cell>
        </row>
        <row r="8">
          <cell r="E8">
            <v>0</v>
          </cell>
          <cell r="F8">
            <v>0</v>
          </cell>
          <cell r="G8">
            <v>0</v>
          </cell>
          <cell r="H8">
            <v>0</v>
          </cell>
        </row>
        <row r="9">
          <cell r="A9" t="str">
            <v>815001</v>
          </cell>
        </row>
        <row r="9">
          <cell r="E9">
            <v>0</v>
          </cell>
          <cell r="F9">
            <v>0</v>
          </cell>
          <cell r="G9">
            <v>12</v>
          </cell>
          <cell r="H9">
            <v>5.95</v>
          </cell>
        </row>
        <row r="10">
          <cell r="A10" t="str">
            <v>816001</v>
          </cell>
        </row>
        <row r="10">
          <cell r="E10">
            <v>0</v>
          </cell>
          <cell r="F10">
            <v>0</v>
          </cell>
          <cell r="G10">
            <v>0</v>
          </cell>
          <cell r="H10">
            <v>0</v>
          </cell>
        </row>
        <row r="11">
          <cell r="A11" t="str">
            <v>817001</v>
          </cell>
        </row>
        <row r="11">
          <cell r="E11">
            <v>0</v>
          </cell>
          <cell r="F11">
            <v>0</v>
          </cell>
          <cell r="G11">
            <v>0</v>
          </cell>
          <cell r="H11">
            <v>0</v>
          </cell>
        </row>
        <row r="12">
          <cell r="A12" t="str">
            <v>818001</v>
          </cell>
        </row>
        <row r="12">
          <cell r="E12">
            <v>0</v>
          </cell>
          <cell r="F12">
            <v>0</v>
          </cell>
          <cell r="G12">
            <v>0</v>
          </cell>
          <cell r="H12">
            <v>0</v>
          </cell>
        </row>
      </sheetData>
      <sheetData sheetId="19"/>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16" hidden="1" customWidth="1"/>
    <col min="2" max="2" width="15.375" style="216" customWidth="1"/>
    <col min="3" max="3" width="59.75" customWidth="1"/>
    <col min="4" max="4" width="13" style="216" customWidth="1"/>
    <col min="5" max="5" width="101.5" customWidth="1"/>
    <col min="6" max="6" width="29.25" customWidth="1"/>
    <col min="7" max="7" width="30.75" style="216" customWidth="1"/>
    <col min="8" max="8" width="28.5" style="216" customWidth="1"/>
    <col min="9" max="9" width="72.875" customWidth="1"/>
  </cols>
  <sheetData>
    <row r="2" ht="24.75" customHeight="1" spans="1:9">
      <c r="A2" s="217" t="s">
        <v>0</v>
      </c>
      <c r="B2" s="217"/>
      <c r="C2" s="217"/>
      <c r="D2" s="217"/>
      <c r="E2" s="217"/>
      <c r="F2" s="217"/>
      <c r="G2" s="217"/>
      <c r="H2" s="217"/>
      <c r="I2" s="217"/>
    </row>
    <row r="4" ht="22.5" spans="1:9">
      <c r="A4" s="218" t="s">
        <v>1</v>
      </c>
      <c r="B4" s="218" t="s">
        <v>2</v>
      </c>
      <c r="C4" s="218" t="s">
        <v>3</v>
      </c>
      <c r="D4" s="218" t="s">
        <v>4</v>
      </c>
      <c r="E4" s="218" t="s">
        <v>5</v>
      </c>
      <c r="F4" s="218" t="s">
        <v>6</v>
      </c>
      <c r="G4" s="218" t="s">
        <v>7</v>
      </c>
      <c r="H4" s="218" t="s">
        <v>8</v>
      </c>
      <c r="I4" s="218" t="s">
        <v>9</v>
      </c>
    </row>
    <row r="5" ht="22.5" spans="1:9">
      <c r="A5" s="219">
        <v>100001</v>
      </c>
      <c r="B5" s="219">
        <v>1</v>
      </c>
      <c r="C5" s="220" t="s">
        <v>10</v>
      </c>
      <c r="D5" s="219"/>
      <c r="E5" s="220" t="s">
        <v>10</v>
      </c>
      <c r="F5" s="220" t="s">
        <v>11</v>
      </c>
      <c r="G5" s="219" t="s">
        <v>12</v>
      </c>
      <c r="H5" s="219"/>
      <c r="I5" s="220"/>
    </row>
    <row r="6" ht="22.5" spans="1:9">
      <c r="A6" s="219">
        <v>102001</v>
      </c>
      <c r="B6" s="219">
        <v>2</v>
      </c>
      <c r="C6" s="220" t="s">
        <v>13</v>
      </c>
      <c r="D6" s="219"/>
      <c r="E6" s="220" t="s">
        <v>13</v>
      </c>
      <c r="F6" s="220" t="s">
        <v>11</v>
      </c>
      <c r="G6" s="219" t="s">
        <v>12</v>
      </c>
      <c r="H6" s="219"/>
      <c r="I6" s="220"/>
    </row>
    <row r="7" ht="22.5" spans="1:9">
      <c r="A7" s="219">
        <v>101001</v>
      </c>
      <c r="B7" s="219">
        <v>3</v>
      </c>
      <c r="C7" s="220" t="s">
        <v>14</v>
      </c>
      <c r="D7" s="219"/>
      <c r="E7" s="220" t="s">
        <v>14</v>
      </c>
      <c r="F7" s="220" t="s">
        <v>11</v>
      </c>
      <c r="G7" s="219" t="s">
        <v>12</v>
      </c>
      <c r="H7" s="219"/>
      <c r="I7" s="220"/>
    </row>
    <row r="8" ht="22.5" spans="1:9">
      <c r="A8" s="219">
        <v>146001</v>
      </c>
      <c r="B8" s="219">
        <v>4</v>
      </c>
      <c r="C8" s="220" t="s">
        <v>15</v>
      </c>
      <c r="D8" s="219" t="s">
        <v>16</v>
      </c>
      <c r="E8" s="220" t="s">
        <v>17</v>
      </c>
      <c r="F8" s="220" t="s">
        <v>11</v>
      </c>
      <c r="G8" s="219" t="s">
        <v>12</v>
      </c>
      <c r="H8" s="219"/>
      <c r="I8" s="220"/>
    </row>
    <row r="9" ht="22.5" spans="1:9">
      <c r="A9" s="219">
        <v>147001</v>
      </c>
      <c r="B9" s="219">
        <v>5</v>
      </c>
      <c r="C9" s="220" t="s">
        <v>18</v>
      </c>
      <c r="D9" s="219"/>
      <c r="E9" s="220" t="s">
        <v>18</v>
      </c>
      <c r="F9" s="220" t="s">
        <v>11</v>
      </c>
      <c r="G9" s="219" t="s">
        <v>12</v>
      </c>
      <c r="H9" s="219"/>
      <c r="I9" s="220"/>
    </row>
    <row r="10" ht="22.5" spans="1:9">
      <c r="A10" s="219">
        <v>148001</v>
      </c>
      <c r="B10" s="219">
        <v>6</v>
      </c>
      <c r="C10" s="220" t="s">
        <v>19</v>
      </c>
      <c r="D10" s="219"/>
      <c r="E10" s="220" t="s">
        <v>19</v>
      </c>
      <c r="F10" s="220" t="s">
        <v>20</v>
      </c>
      <c r="G10" s="219" t="s">
        <v>12</v>
      </c>
      <c r="H10" s="219"/>
      <c r="I10" s="220"/>
    </row>
    <row r="11" ht="22.5" spans="1:9">
      <c r="A11" s="219">
        <v>149001</v>
      </c>
      <c r="B11" s="219">
        <v>7</v>
      </c>
      <c r="C11" s="220" t="s">
        <v>21</v>
      </c>
      <c r="D11" s="219"/>
      <c r="E11" s="220" t="s">
        <v>21</v>
      </c>
      <c r="F11" s="220" t="s">
        <v>11</v>
      </c>
      <c r="G11" s="219" t="s">
        <v>12</v>
      </c>
      <c r="H11" s="219"/>
      <c r="I11" s="220"/>
    </row>
    <row r="12" ht="22.5" spans="1:9">
      <c r="A12" s="219">
        <v>150001</v>
      </c>
      <c r="B12" s="219">
        <v>8</v>
      </c>
      <c r="C12" s="220" t="s">
        <v>22</v>
      </c>
      <c r="D12" s="219"/>
      <c r="E12" s="220" t="s">
        <v>22</v>
      </c>
      <c r="F12" s="220" t="s">
        <v>11</v>
      </c>
      <c r="G12" s="219" t="s">
        <v>12</v>
      </c>
      <c r="H12" s="219"/>
      <c r="I12" s="220"/>
    </row>
    <row r="13" ht="22.5" spans="1:9">
      <c r="A13" s="219">
        <v>154001</v>
      </c>
      <c r="B13" s="219">
        <v>9</v>
      </c>
      <c r="C13" s="220" t="s">
        <v>23</v>
      </c>
      <c r="D13" s="219"/>
      <c r="E13" s="220" t="s">
        <v>23</v>
      </c>
      <c r="F13" s="220" t="s">
        <v>11</v>
      </c>
      <c r="G13" s="219" t="s">
        <v>12</v>
      </c>
      <c r="H13" s="219"/>
      <c r="I13" s="220"/>
    </row>
    <row r="14" ht="22.5" spans="1:9">
      <c r="A14" s="219">
        <v>153001</v>
      </c>
      <c r="B14" s="219">
        <v>10</v>
      </c>
      <c r="C14" s="220" t="s">
        <v>24</v>
      </c>
      <c r="D14" s="219"/>
      <c r="E14" s="220" t="s">
        <v>24</v>
      </c>
      <c r="F14" s="220" t="s">
        <v>11</v>
      </c>
      <c r="G14" s="219" t="s">
        <v>12</v>
      </c>
      <c r="H14" s="219"/>
      <c r="I14" s="220"/>
    </row>
    <row r="15" ht="22.5" spans="1:9">
      <c r="A15" s="219">
        <v>151001</v>
      </c>
      <c r="B15" s="219">
        <v>11</v>
      </c>
      <c r="C15" s="220" t="s">
        <v>25</v>
      </c>
      <c r="D15" s="219"/>
      <c r="E15" s="220" t="s">
        <v>25</v>
      </c>
      <c r="F15" s="220" t="s">
        <v>11</v>
      </c>
      <c r="G15" s="219" t="s">
        <v>12</v>
      </c>
      <c r="H15" s="219"/>
      <c r="I15" s="220"/>
    </row>
    <row r="16" ht="22.5" spans="1:9">
      <c r="A16" s="219">
        <v>155001</v>
      </c>
      <c r="B16" s="219">
        <v>12</v>
      </c>
      <c r="C16" s="220" t="s">
        <v>26</v>
      </c>
      <c r="D16" s="219" t="s">
        <v>16</v>
      </c>
      <c r="E16" s="220" t="s">
        <v>27</v>
      </c>
      <c r="F16" s="220" t="s">
        <v>11</v>
      </c>
      <c r="G16" s="219" t="s">
        <v>12</v>
      </c>
      <c r="H16" s="219"/>
      <c r="I16" s="220"/>
    </row>
    <row r="17" ht="22.5" spans="1:9">
      <c r="A17" s="219">
        <v>335001</v>
      </c>
      <c r="B17" s="219">
        <v>13</v>
      </c>
      <c r="C17" s="220" t="s">
        <v>28</v>
      </c>
      <c r="D17" s="219"/>
      <c r="E17" s="220" t="s">
        <v>28</v>
      </c>
      <c r="F17" s="220" t="s">
        <v>29</v>
      </c>
      <c r="G17" s="219" t="s">
        <v>12</v>
      </c>
      <c r="H17" s="219"/>
      <c r="I17" s="220"/>
    </row>
    <row r="18" ht="22.5" spans="1:9">
      <c r="A18" s="219">
        <v>400001</v>
      </c>
      <c r="B18" s="219">
        <v>14</v>
      </c>
      <c r="C18" s="220" t="s">
        <v>30</v>
      </c>
      <c r="D18" s="219"/>
      <c r="E18" s="220" t="s">
        <v>30</v>
      </c>
      <c r="F18" s="220" t="s">
        <v>31</v>
      </c>
      <c r="G18" s="219" t="s">
        <v>12</v>
      </c>
      <c r="H18" s="219"/>
      <c r="I18" s="220"/>
    </row>
    <row r="19" ht="22.5" spans="1:9">
      <c r="A19" s="219">
        <v>105001</v>
      </c>
      <c r="B19" s="219">
        <v>15</v>
      </c>
      <c r="C19" s="220" t="s">
        <v>32</v>
      </c>
      <c r="D19" s="219"/>
      <c r="E19" s="220" t="s">
        <v>32</v>
      </c>
      <c r="F19" s="220" t="s">
        <v>11</v>
      </c>
      <c r="G19" s="219" t="s">
        <v>12</v>
      </c>
      <c r="H19" s="219"/>
      <c r="I19" s="220"/>
    </row>
    <row r="20" ht="22.5" spans="1:9">
      <c r="A20" s="219">
        <v>103001</v>
      </c>
      <c r="B20" s="219">
        <v>16</v>
      </c>
      <c r="C20" s="220" t="s">
        <v>33</v>
      </c>
      <c r="D20" s="219"/>
      <c r="E20" s="220" t="s">
        <v>33</v>
      </c>
      <c r="F20" s="220" t="s">
        <v>34</v>
      </c>
      <c r="G20" s="219" t="s">
        <v>12</v>
      </c>
      <c r="H20" s="219"/>
      <c r="I20" s="220"/>
    </row>
    <row r="21" ht="22.5" spans="1:9">
      <c r="A21" s="219">
        <v>250001</v>
      </c>
      <c r="B21" s="219">
        <v>17</v>
      </c>
      <c r="C21" s="220" t="s">
        <v>35</v>
      </c>
      <c r="D21" s="219"/>
      <c r="E21" s="220" t="s">
        <v>35</v>
      </c>
      <c r="F21" s="220" t="s">
        <v>20</v>
      </c>
      <c r="G21" s="219" t="s">
        <v>12</v>
      </c>
      <c r="H21" s="219"/>
      <c r="I21" s="220"/>
    </row>
    <row r="22" ht="22.5" spans="1:9">
      <c r="A22" s="219">
        <v>254001</v>
      </c>
      <c r="B22" s="219">
        <v>18</v>
      </c>
      <c r="C22" s="220" t="s">
        <v>36</v>
      </c>
      <c r="D22" s="219" t="s">
        <v>16</v>
      </c>
      <c r="E22" s="220" t="s">
        <v>37</v>
      </c>
      <c r="F22" s="220" t="s">
        <v>20</v>
      </c>
      <c r="G22" s="219" t="s">
        <v>12</v>
      </c>
      <c r="H22" s="219"/>
      <c r="I22" s="220"/>
    </row>
    <row r="23" ht="22.5" spans="1:9">
      <c r="A23" s="219">
        <v>403001</v>
      </c>
      <c r="B23" s="219">
        <v>19</v>
      </c>
      <c r="C23" s="220" t="s">
        <v>38</v>
      </c>
      <c r="D23" s="219" t="s">
        <v>16</v>
      </c>
      <c r="E23" s="220" t="s">
        <v>39</v>
      </c>
      <c r="F23" s="220" t="s">
        <v>31</v>
      </c>
      <c r="G23" s="219" t="s">
        <v>12</v>
      </c>
      <c r="H23" s="219"/>
      <c r="I23" s="220"/>
    </row>
    <row r="24" ht="22.5" spans="1:9">
      <c r="A24" s="219">
        <v>411001</v>
      </c>
      <c r="B24" s="219">
        <v>20</v>
      </c>
      <c r="C24" s="220" t="s">
        <v>40</v>
      </c>
      <c r="D24" s="219" t="s">
        <v>16</v>
      </c>
      <c r="E24" s="220" t="s">
        <v>41</v>
      </c>
      <c r="F24" s="220" t="s">
        <v>31</v>
      </c>
      <c r="G24" s="219" t="s">
        <v>12</v>
      </c>
      <c r="H24" s="219"/>
      <c r="I24" s="220"/>
    </row>
    <row r="25" ht="22.5" spans="1:9">
      <c r="A25" s="219">
        <v>306001</v>
      </c>
      <c r="B25" s="219">
        <v>21</v>
      </c>
      <c r="C25" s="220" t="s">
        <v>42</v>
      </c>
      <c r="D25" s="219" t="s">
        <v>16</v>
      </c>
      <c r="E25" s="220" t="s">
        <v>43</v>
      </c>
      <c r="F25" s="220" t="s">
        <v>44</v>
      </c>
      <c r="G25" s="219" t="s">
        <v>12</v>
      </c>
      <c r="H25" s="219"/>
      <c r="I25" s="220"/>
    </row>
    <row r="26" ht="22.5" spans="1:9">
      <c r="A26" s="219">
        <v>104001</v>
      </c>
      <c r="B26" s="219">
        <v>22</v>
      </c>
      <c r="C26" s="220" t="s">
        <v>45</v>
      </c>
      <c r="D26" s="219"/>
      <c r="E26" s="220" t="s">
        <v>46</v>
      </c>
      <c r="F26" s="220" t="s">
        <v>34</v>
      </c>
      <c r="G26" s="219" t="s">
        <v>12</v>
      </c>
      <c r="H26" s="219"/>
      <c r="I26" s="220"/>
    </row>
    <row r="27" ht="22.5" spans="1:9">
      <c r="A27" s="219">
        <v>157001</v>
      </c>
      <c r="B27" s="219">
        <v>23</v>
      </c>
      <c r="C27" s="220" t="s">
        <v>47</v>
      </c>
      <c r="D27" s="219"/>
      <c r="E27" s="220" t="s">
        <v>47</v>
      </c>
      <c r="F27" s="220" t="s">
        <v>11</v>
      </c>
      <c r="G27" s="219" t="s">
        <v>12</v>
      </c>
      <c r="H27" s="219"/>
      <c r="I27" s="220"/>
    </row>
    <row r="28" ht="22.5" spans="1:9">
      <c r="A28" s="219">
        <v>332001</v>
      </c>
      <c r="B28" s="219">
        <v>24</v>
      </c>
      <c r="C28" s="220" t="s">
        <v>48</v>
      </c>
      <c r="D28" s="219"/>
      <c r="E28" s="220" t="s">
        <v>48</v>
      </c>
      <c r="F28" s="220" t="s">
        <v>29</v>
      </c>
      <c r="G28" s="219" t="s">
        <v>12</v>
      </c>
      <c r="H28" s="219"/>
      <c r="I28" s="220"/>
    </row>
    <row r="29" ht="22.5" spans="1:9">
      <c r="A29" s="219">
        <v>169001</v>
      </c>
      <c r="B29" s="219">
        <v>25</v>
      </c>
      <c r="C29" s="220" t="s">
        <v>49</v>
      </c>
      <c r="D29" s="219"/>
      <c r="E29" s="220" t="s">
        <v>49</v>
      </c>
      <c r="F29" s="220" t="s">
        <v>11</v>
      </c>
      <c r="G29" s="219" t="s">
        <v>12</v>
      </c>
      <c r="H29" s="219"/>
      <c r="I29" s="220"/>
    </row>
    <row r="30" ht="22.5" spans="1:9">
      <c r="A30" s="219">
        <v>334001</v>
      </c>
      <c r="B30" s="219">
        <v>26</v>
      </c>
      <c r="C30" s="220" t="s">
        <v>50</v>
      </c>
      <c r="D30" s="219"/>
      <c r="E30" s="220" t="s">
        <v>50</v>
      </c>
      <c r="F30" s="220" t="s">
        <v>29</v>
      </c>
      <c r="G30" s="219" t="s">
        <v>12</v>
      </c>
      <c r="H30" s="219"/>
      <c r="I30" s="220"/>
    </row>
    <row r="31" ht="22.5" spans="1:9">
      <c r="A31" s="219">
        <v>410001</v>
      </c>
      <c r="B31" s="219">
        <v>27</v>
      </c>
      <c r="C31" s="220" t="s">
        <v>51</v>
      </c>
      <c r="D31" s="219" t="s">
        <v>16</v>
      </c>
      <c r="E31" s="220" t="s">
        <v>52</v>
      </c>
      <c r="F31" s="220" t="s">
        <v>31</v>
      </c>
      <c r="G31" s="219" t="s">
        <v>12</v>
      </c>
      <c r="H31" s="219"/>
      <c r="I31" s="220"/>
    </row>
    <row r="32" ht="22.5" spans="1:9">
      <c r="A32" s="219">
        <v>414001</v>
      </c>
      <c r="B32" s="219">
        <v>28</v>
      </c>
      <c r="C32" s="220" t="s">
        <v>53</v>
      </c>
      <c r="D32" s="219" t="s">
        <v>16</v>
      </c>
      <c r="E32" s="220" t="s">
        <v>54</v>
      </c>
      <c r="F32" s="220" t="s">
        <v>31</v>
      </c>
      <c r="G32" s="219" t="s">
        <v>12</v>
      </c>
      <c r="H32" s="219"/>
      <c r="I32" s="220"/>
    </row>
    <row r="33" ht="22.5" spans="1:9">
      <c r="A33" s="219">
        <v>416001</v>
      </c>
      <c r="B33" s="219">
        <v>29</v>
      </c>
      <c r="C33" s="220" t="s">
        <v>55</v>
      </c>
      <c r="D33" s="219" t="s">
        <v>16</v>
      </c>
      <c r="E33" s="220" t="s">
        <v>56</v>
      </c>
      <c r="F33" s="220" t="s">
        <v>31</v>
      </c>
      <c r="G33" s="219" t="s">
        <v>12</v>
      </c>
      <c r="H33" s="219"/>
      <c r="I33" s="220"/>
    </row>
    <row r="34" ht="22.5" spans="1:9">
      <c r="A34" s="219">
        <v>409001</v>
      </c>
      <c r="B34" s="219">
        <v>30</v>
      </c>
      <c r="C34" s="220" t="s">
        <v>57</v>
      </c>
      <c r="D34" s="219" t="s">
        <v>16</v>
      </c>
      <c r="E34" s="220" t="s">
        <v>58</v>
      </c>
      <c r="F34" s="220" t="s">
        <v>59</v>
      </c>
      <c r="G34" s="219" t="s">
        <v>12</v>
      </c>
      <c r="H34" s="219"/>
      <c r="I34" s="220"/>
    </row>
    <row r="35" ht="22.5" spans="1:9">
      <c r="A35" s="219">
        <v>307001</v>
      </c>
      <c r="B35" s="219">
        <v>31</v>
      </c>
      <c r="C35" s="220" t="s">
        <v>60</v>
      </c>
      <c r="D35" s="219"/>
      <c r="E35" s="220" t="s">
        <v>60</v>
      </c>
      <c r="F35" s="220" t="s">
        <v>44</v>
      </c>
      <c r="G35" s="219" t="s">
        <v>12</v>
      </c>
      <c r="H35" s="219"/>
      <c r="I35" s="220"/>
    </row>
    <row r="36" ht="22.5" spans="1:9">
      <c r="A36" s="219">
        <v>257001</v>
      </c>
      <c r="B36" s="219">
        <v>32</v>
      </c>
      <c r="C36" s="220" t="s">
        <v>61</v>
      </c>
      <c r="D36" s="219" t="s">
        <v>16</v>
      </c>
      <c r="E36" s="220" t="s">
        <v>62</v>
      </c>
      <c r="F36" s="220" t="s">
        <v>20</v>
      </c>
      <c r="G36" s="219" t="s">
        <v>12</v>
      </c>
      <c r="H36" s="219"/>
      <c r="I36" s="220"/>
    </row>
    <row r="37" ht="22.5" spans="1:9">
      <c r="A37" s="219">
        <v>330001</v>
      </c>
      <c r="B37" s="219">
        <v>33</v>
      </c>
      <c r="C37" s="220" t="s">
        <v>63</v>
      </c>
      <c r="D37" s="219" t="s">
        <v>16</v>
      </c>
      <c r="E37" s="220" t="s">
        <v>64</v>
      </c>
      <c r="F37" s="220" t="s">
        <v>29</v>
      </c>
      <c r="G37" s="219" t="s">
        <v>12</v>
      </c>
      <c r="H37" s="219"/>
      <c r="I37" s="220"/>
    </row>
    <row r="38" ht="22.5" spans="1:9">
      <c r="A38" s="219">
        <v>107001</v>
      </c>
      <c r="B38" s="219">
        <v>34</v>
      </c>
      <c r="C38" s="220" t="s">
        <v>65</v>
      </c>
      <c r="D38" s="219"/>
      <c r="E38" s="220" t="s">
        <v>65</v>
      </c>
      <c r="F38" s="220" t="s">
        <v>11</v>
      </c>
      <c r="G38" s="219" t="s">
        <v>12</v>
      </c>
      <c r="H38" s="219"/>
      <c r="I38" s="220"/>
    </row>
    <row r="39" ht="22.5" spans="1:9">
      <c r="A39" s="221">
        <v>193001</v>
      </c>
      <c r="B39" s="221">
        <v>35</v>
      </c>
      <c r="C39" s="222" t="s">
        <v>66</v>
      </c>
      <c r="D39" s="221" t="s">
        <v>16</v>
      </c>
      <c r="E39" s="222" t="s">
        <v>67</v>
      </c>
      <c r="F39" s="222" t="s">
        <v>44</v>
      </c>
      <c r="G39" s="221" t="s">
        <v>12</v>
      </c>
      <c r="H39" s="221"/>
      <c r="I39" s="222" t="s">
        <v>68</v>
      </c>
    </row>
    <row r="40" ht="22.5" spans="1:9">
      <c r="A40" s="219">
        <v>114001</v>
      </c>
      <c r="B40" s="219">
        <v>36</v>
      </c>
      <c r="C40" s="220" t="s">
        <v>69</v>
      </c>
      <c r="D40" s="219"/>
      <c r="E40" s="220" t="s">
        <v>69</v>
      </c>
      <c r="F40" s="220" t="s">
        <v>11</v>
      </c>
      <c r="G40" s="219" t="s">
        <v>12</v>
      </c>
      <c r="H40" s="219"/>
      <c r="I40" s="220"/>
    </row>
    <row r="41" ht="22.5" spans="1:9">
      <c r="A41" s="219">
        <v>152001</v>
      </c>
      <c r="B41" s="219">
        <v>37</v>
      </c>
      <c r="C41" s="220" t="s">
        <v>70</v>
      </c>
      <c r="D41" s="219"/>
      <c r="E41" s="220" t="s">
        <v>70</v>
      </c>
      <c r="F41" s="220" t="s">
        <v>34</v>
      </c>
      <c r="G41" s="219" t="s">
        <v>12</v>
      </c>
      <c r="H41" s="219"/>
      <c r="I41" s="220"/>
    </row>
    <row r="42" ht="22.5" spans="1:9">
      <c r="A42" s="221"/>
      <c r="B42" s="221"/>
      <c r="C42" s="222" t="s">
        <v>71</v>
      </c>
      <c r="D42" s="221"/>
      <c r="E42" s="222" t="s">
        <v>72</v>
      </c>
      <c r="F42" s="222" t="s">
        <v>11</v>
      </c>
      <c r="G42" s="221"/>
      <c r="H42" s="221"/>
      <c r="I42" s="222" t="s">
        <v>73</v>
      </c>
    </row>
    <row r="43" ht="22.5" spans="1:9">
      <c r="A43" s="219">
        <v>109001</v>
      </c>
      <c r="B43" s="219">
        <v>38</v>
      </c>
      <c r="C43" s="220" t="s">
        <v>74</v>
      </c>
      <c r="D43" s="219" t="s">
        <v>16</v>
      </c>
      <c r="E43" s="220" t="s">
        <v>75</v>
      </c>
      <c r="F43" s="220" t="s">
        <v>11</v>
      </c>
      <c r="G43" s="219" t="s">
        <v>12</v>
      </c>
      <c r="H43" s="219"/>
      <c r="I43" s="220"/>
    </row>
    <row r="44" ht="22.5" spans="1:9">
      <c r="A44" s="219">
        <v>110001</v>
      </c>
      <c r="B44" s="219">
        <v>39</v>
      </c>
      <c r="C44" s="220" t="s">
        <v>76</v>
      </c>
      <c r="D44" s="219" t="s">
        <v>16</v>
      </c>
      <c r="E44" s="220" t="s">
        <v>77</v>
      </c>
      <c r="F44" s="220" t="s">
        <v>11</v>
      </c>
      <c r="G44" s="219" t="s">
        <v>12</v>
      </c>
      <c r="H44" s="219"/>
      <c r="I44" s="220"/>
    </row>
    <row r="45" ht="22.5" spans="1:9">
      <c r="A45" s="219">
        <v>262001</v>
      </c>
      <c r="B45" s="219">
        <v>40</v>
      </c>
      <c r="C45" s="220" t="s">
        <v>78</v>
      </c>
      <c r="D45" s="219"/>
      <c r="E45" s="220" t="s">
        <v>78</v>
      </c>
      <c r="F45" s="220" t="s">
        <v>20</v>
      </c>
      <c r="G45" s="219" t="s">
        <v>12</v>
      </c>
      <c r="H45" s="219"/>
      <c r="I45" s="220"/>
    </row>
    <row r="46" ht="22.5" spans="1:9">
      <c r="A46" s="221">
        <v>182001</v>
      </c>
      <c r="B46" s="221">
        <v>41</v>
      </c>
      <c r="C46" s="222" t="s">
        <v>79</v>
      </c>
      <c r="D46" s="221" t="s">
        <v>16</v>
      </c>
      <c r="E46" s="222" t="s">
        <v>80</v>
      </c>
      <c r="F46" s="222" t="s">
        <v>34</v>
      </c>
      <c r="G46" s="221" t="s">
        <v>12</v>
      </c>
      <c r="H46" s="221"/>
      <c r="I46" s="222" t="s">
        <v>81</v>
      </c>
    </row>
    <row r="47" ht="22.5" spans="1:9">
      <c r="A47" s="219">
        <v>111001</v>
      </c>
      <c r="B47" s="219">
        <v>42</v>
      </c>
      <c r="C47" s="220" t="s">
        <v>82</v>
      </c>
      <c r="D47" s="219"/>
      <c r="E47" s="220" t="s">
        <v>82</v>
      </c>
      <c r="F47" s="220" t="s">
        <v>11</v>
      </c>
      <c r="G47" s="219" t="s">
        <v>12</v>
      </c>
      <c r="H47" s="219"/>
      <c r="I47" s="220"/>
    </row>
    <row r="48" ht="22.5" spans="1:9">
      <c r="A48" s="219">
        <v>309001</v>
      </c>
      <c r="B48" s="219">
        <v>43</v>
      </c>
      <c r="C48" s="220" t="s">
        <v>83</v>
      </c>
      <c r="D48" s="219"/>
      <c r="E48" s="220" t="s">
        <v>83</v>
      </c>
      <c r="F48" s="220" t="s">
        <v>44</v>
      </c>
      <c r="G48" s="219" t="s">
        <v>12</v>
      </c>
      <c r="H48" s="219"/>
      <c r="I48" s="220"/>
    </row>
    <row r="49" ht="22.5" spans="1:9">
      <c r="A49" s="221">
        <v>115001</v>
      </c>
      <c r="B49" s="221">
        <v>44</v>
      </c>
      <c r="C49" s="222" t="s">
        <v>84</v>
      </c>
      <c r="D49" s="221" t="s">
        <v>16</v>
      </c>
      <c r="E49" s="222" t="s">
        <v>85</v>
      </c>
      <c r="F49" s="222" t="s">
        <v>34</v>
      </c>
      <c r="G49" s="221" t="s">
        <v>12</v>
      </c>
      <c r="H49" s="221"/>
      <c r="I49" s="222" t="s">
        <v>86</v>
      </c>
    </row>
    <row r="50" ht="22.5" spans="1:9">
      <c r="A50" s="219">
        <v>305001</v>
      </c>
      <c r="B50" s="219">
        <v>45</v>
      </c>
      <c r="C50" s="220" t="s">
        <v>87</v>
      </c>
      <c r="D50" s="219"/>
      <c r="E50" s="220" t="s">
        <v>87</v>
      </c>
      <c r="F50" s="220" t="s">
        <v>44</v>
      </c>
      <c r="G50" s="219" t="s">
        <v>12</v>
      </c>
      <c r="H50" s="219"/>
      <c r="I50" s="220"/>
    </row>
    <row r="51" ht="22.5" spans="1:9">
      <c r="A51" s="221">
        <v>119001</v>
      </c>
      <c r="B51" s="221">
        <v>46</v>
      </c>
      <c r="C51" s="222" t="s">
        <v>88</v>
      </c>
      <c r="D51" s="221" t="s">
        <v>16</v>
      </c>
      <c r="E51" s="222" t="s">
        <v>89</v>
      </c>
      <c r="F51" s="222" t="s">
        <v>11</v>
      </c>
      <c r="G51" s="221" t="s">
        <v>12</v>
      </c>
      <c r="H51" s="221"/>
      <c r="I51" s="222" t="s">
        <v>68</v>
      </c>
    </row>
    <row r="52" ht="22.5" spans="1:9">
      <c r="A52" s="219">
        <v>190001</v>
      </c>
      <c r="B52" s="219">
        <v>47</v>
      </c>
      <c r="C52" s="220" t="s">
        <v>90</v>
      </c>
      <c r="D52" s="219"/>
      <c r="E52" s="220" t="s">
        <v>90</v>
      </c>
      <c r="F52" s="220" t="s">
        <v>11</v>
      </c>
      <c r="G52" s="219" t="s">
        <v>12</v>
      </c>
      <c r="H52" s="219"/>
      <c r="I52" s="220"/>
    </row>
    <row r="53" ht="22.5" spans="1:9">
      <c r="A53" s="219">
        <v>112001</v>
      </c>
      <c r="B53" s="219">
        <v>48</v>
      </c>
      <c r="C53" s="220" t="s">
        <v>91</v>
      </c>
      <c r="D53" s="219"/>
      <c r="E53" s="220" t="s">
        <v>91</v>
      </c>
      <c r="F53" s="220" t="s">
        <v>11</v>
      </c>
      <c r="G53" s="219" t="s">
        <v>12</v>
      </c>
      <c r="H53" s="219"/>
      <c r="I53" s="220"/>
    </row>
    <row r="54" ht="22.5" spans="1:9">
      <c r="A54" s="219">
        <v>189001</v>
      </c>
      <c r="B54" s="219">
        <v>49</v>
      </c>
      <c r="C54" s="220" t="s">
        <v>92</v>
      </c>
      <c r="D54" s="219" t="s">
        <v>16</v>
      </c>
      <c r="E54" s="220" t="s">
        <v>93</v>
      </c>
      <c r="F54" s="220" t="s">
        <v>94</v>
      </c>
      <c r="G54" s="219" t="s">
        <v>12</v>
      </c>
      <c r="H54" s="219"/>
      <c r="I54" s="220"/>
    </row>
    <row r="55" ht="22.5" spans="1:9">
      <c r="A55" s="219">
        <v>118001</v>
      </c>
      <c r="B55" s="219">
        <v>50</v>
      </c>
      <c r="C55" s="220" t="s">
        <v>95</v>
      </c>
      <c r="D55" s="219" t="s">
        <v>16</v>
      </c>
      <c r="E55" s="220" t="s">
        <v>96</v>
      </c>
      <c r="F55" s="220" t="s">
        <v>11</v>
      </c>
      <c r="G55" s="219" t="s">
        <v>12</v>
      </c>
      <c r="H55" s="219"/>
      <c r="I55" s="220"/>
    </row>
    <row r="56" ht="22.5" spans="1:9">
      <c r="A56" s="221">
        <v>479001</v>
      </c>
      <c r="B56" s="221">
        <v>51</v>
      </c>
      <c r="C56" s="222" t="s">
        <v>97</v>
      </c>
      <c r="D56" s="221" t="s">
        <v>16</v>
      </c>
      <c r="E56" s="222" t="s">
        <v>98</v>
      </c>
      <c r="F56" s="222" t="s">
        <v>34</v>
      </c>
      <c r="G56" s="221" t="s">
        <v>12</v>
      </c>
      <c r="H56" s="221"/>
      <c r="I56" s="222" t="s">
        <v>81</v>
      </c>
    </row>
    <row r="57" ht="22.5" spans="1:9">
      <c r="A57" s="219">
        <v>468001</v>
      </c>
      <c r="B57" s="219">
        <v>52</v>
      </c>
      <c r="C57" s="220" t="s">
        <v>99</v>
      </c>
      <c r="D57" s="219"/>
      <c r="E57" s="220" t="s">
        <v>99</v>
      </c>
      <c r="F57" s="220" t="s">
        <v>34</v>
      </c>
      <c r="G57" s="219" t="s">
        <v>12</v>
      </c>
      <c r="H57" s="219"/>
      <c r="I57" s="220"/>
    </row>
    <row r="58" ht="22.5" spans="1:9">
      <c r="A58" s="219">
        <v>475001</v>
      </c>
      <c r="B58" s="219">
        <v>53</v>
      </c>
      <c r="C58" s="220" t="s">
        <v>100</v>
      </c>
      <c r="D58" s="219"/>
      <c r="E58" s="220" t="s">
        <v>100</v>
      </c>
      <c r="F58" s="220" t="s">
        <v>34</v>
      </c>
      <c r="G58" s="219" t="s">
        <v>12</v>
      </c>
      <c r="H58" s="219"/>
      <c r="I58" s="220"/>
    </row>
    <row r="59" ht="22.5" spans="1:9">
      <c r="A59" s="219">
        <v>476001</v>
      </c>
      <c r="B59" s="219">
        <v>54</v>
      </c>
      <c r="C59" s="220" t="s">
        <v>101</v>
      </c>
      <c r="D59" s="219"/>
      <c r="E59" s="220" t="s">
        <v>101</v>
      </c>
      <c r="F59" s="220" t="s">
        <v>34</v>
      </c>
      <c r="G59" s="219" t="s">
        <v>12</v>
      </c>
      <c r="H59" s="219"/>
      <c r="I59" s="220"/>
    </row>
    <row r="60" ht="22.5" spans="1:9">
      <c r="A60" s="219">
        <v>303001</v>
      </c>
      <c r="B60" s="219">
        <v>55</v>
      </c>
      <c r="C60" s="220" t="s">
        <v>102</v>
      </c>
      <c r="D60" s="219" t="s">
        <v>16</v>
      </c>
      <c r="E60" s="220" t="s">
        <v>103</v>
      </c>
      <c r="F60" s="220" t="s">
        <v>44</v>
      </c>
      <c r="G60" s="219" t="s">
        <v>12</v>
      </c>
      <c r="H60" s="219"/>
      <c r="I60" s="220"/>
    </row>
    <row r="61" ht="22.5" spans="1:9">
      <c r="A61" s="221">
        <v>337001</v>
      </c>
      <c r="B61" s="221">
        <v>56</v>
      </c>
      <c r="C61" s="222" t="s">
        <v>104</v>
      </c>
      <c r="D61" s="221" t="s">
        <v>16</v>
      </c>
      <c r="E61" s="222" t="s">
        <v>104</v>
      </c>
      <c r="F61" s="222" t="s">
        <v>29</v>
      </c>
      <c r="G61" s="221" t="s">
        <v>12</v>
      </c>
      <c r="H61" s="221"/>
      <c r="I61" s="222" t="s">
        <v>105</v>
      </c>
    </row>
    <row r="62" ht="22.5" spans="1:9">
      <c r="A62" s="221">
        <v>331001</v>
      </c>
      <c r="B62" s="221">
        <v>57</v>
      </c>
      <c r="C62" s="222" t="s">
        <v>106</v>
      </c>
      <c r="D62" s="221" t="s">
        <v>16</v>
      </c>
      <c r="E62" s="222" t="s">
        <v>107</v>
      </c>
      <c r="F62" s="222" t="s">
        <v>29</v>
      </c>
      <c r="G62" s="221" t="s">
        <v>12</v>
      </c>
      <c r="H62" s="221"/>
      <c r="I62" s="222" t="s">
        <v>108</v>
      </c>
    </row>
    <row r="63" ht="22.5" spans="1:9">
      <c r="A63" s="219">
        <v>338001</v>
      </c>
      <c r="B63" s="219">
        <v>58</v>
      </c>
      <c r="C63" s="220" t="s">
        <v>109</v>
      </c>
      <c r="D63" s="219"/>
      <c r="E63" s="220" t="s">
        <v>109</v>
      </c>
      <c r="F63" s="220" t="s">
        <v>29</v>
      </c>
      <c r="G63" s="219" t="s">
        <v>12</v>
      </c>
      <c r="H63" s="219"/>
      <c r="I63" s="220"/>
    </row>
    <row r="64" ht="22.5" spans="1:9">
      <c r="A64" s="219">
        <v>273001</v>
      </c>
      <c r="B64" s="219">
        <v>59</v>
      </c>
      <c r="C64" s="220" t="s">
        <v>110</v>
      </c>
      <c r="D64" s="219"/>
      <c r="E64" s="220" t="s">
        <v>110</v>
      </c>
      <c r="F64" s="220" t="s">
        <v>20</v>
      </c>
      <c r="G64" s="219" t="s">
        <v>12</v>
      </c>
      <c r="H64" s="219"/>
      <c r="I64" s="220"/>
    </row>
    <row r="65" ht="22.5" spans="1:9">
      <c r="A65" s="221"/>
      <c r="B65" s="221"/>
      <c r="C65" s="222" t="s">
        <v>111</v>
      </c>
      <c r="D65" s="221"/>
      <c r="E65" s="222" t="s">
        <v>58</v>
      </c>
      <c r="F65" s="222" t="s">
        <v>59</v>
      </c>
      <c r="G65" s="221"/>
      <c r="H65" s="221"/>
      <c r="I65" s="222" t="s">
        <v>112</v>
      </c>
    </row>
    <row r="66" ht="22.5" spans="1:9">
      <c r="A66" s="219">
        <v>265001</v>
      </c>
      <c r="B66" s="219">
        <v>60</v>
      </c>
      <c r="C66" s="220" t="s">
        <v>113</v>
      </c>
      <c r="D66" s="219"/>
      <c r="E66" s="220" t="s">
        <v>113</v>
      </c>
      <c r="F66" s="220" t="s">
        <v>20</v>
      </c>
      <c r="G66" s="219" t="s">
        <v>12</v>
      </c>
      <c r="H66" s="219"/>
      <c r="I66" s="220"/>
    </row>
    <row r="67" ht="22.5" spans="1:9">
      <c r="A67" s="219">
        <v>127001</v>
      </c>
      <c r="B67" s="219">
        <v>61</v>
      </c>
      <c r="C67" s="220" t="s">
        <v>114</v>
      </c>
      <c r="D67" s="219"/>
      <c r="E67" s="220" t="s">
        <v>114</v>
      </c>
      <c r="F67" s="220" t="s">
        <v>11</v>
      </c>
      <c r="G67" s="219" t="s">
        <v>12</v>
      </c>
      <c r="H67" s="219"/>
      <c r="I67" s="220"/>
    </row>
    <row r="68" ht="22.5" spans="1:9">
      <c r="A68" s="219">
        <v>128001</v>
      </c>
      <c r="B68" s="219">
        <v>62</v>
      </c>
      <c r="C68" s="220" t="s">
        <v>115</v>
      </c>
      <c r="D68" s="219"/>
      <c r="E68" s="220" t="s">
        <v>115</v>
      </c>
      <c r="F68" s="220" t="s">
        <v>11</v>
      </c>
      <c r="G68" s="219" t="s">
        <v>12</v>
      </c>
      <c r="H68" s="219"/>
      <c r="I68" s="220"/>
    </row>
    <row r="69" ht="22.5" spans="1:9">
      <c r="A69" s="219">
        <v>129001</v>
      </c>
      <c r="B69" s="219">
        <v>63</v>
      </c>
      <c r="C69" s="220" t="s">
        <v>116</v>
      </c>
      <c r="D69" s="219"/>
      <c r="E69" s="220" t="s">
        <v>116</v>
      </c>
      <c r="F69" s="220" t="s">
        <v>11</v>
      </c>
      <c r="G69" s="219" t="s">
        <v>12</v>
      </c>
      <c r="H69" s="219"/>
      <c r="I69" s="220"/>
    </row>
    <row r="70" ht="22.5" spans="1:9">
      <c r="A70" s="219">
        <v>132001</v>
      </c>
      <c r="B70" s="219">
        <v>64</v>
      </c>
      <c r="C70" s="220" t="s">
        <v>117</v>
      </c>
      <c r="D70" s="219"/>
      <c r="E70" s="220" t="s">
        <v>117</v>
      </c>
      <c r="F70" s="220" t="s">
        <v>11</v>
      </c>
      <c r="G70" s="219" t="s">
        <v>12</v>
      </c>
      <c r="H70" s="219"/>
      <c r="I70" s="220"/>
    </row>
    <row r="71" ht="22.5" spans="1:9">
      <c r="A71" s="219">
        <v>301001</v>
      </c>
      <c r="B71" s="219">
        <v>65</v>
      </c>
      <c r="C71" s="220" t="s">
        <v>118</v>
      </c>
      <c r="D71" s="219"/>
      <c r="E71" s="220" t="s">
        <v>118</v>
      </c>
      <c r="F71" s="220" t="s">
        <v>44</v>
      </c>
      <c r="G71" s="219" t="s">
        <v>12</v>
      </c>
      <c r="H71" s="219"/>
      <c r="I71" s="220"/>
    </row>
    <row r="72" ht="22.5" spans="1:9">
      <c r="A72" s="219">
        <v>269001</v>
      </c>
      <c r="B72" s="219">
        <v>66</v>
      </c>
      <c r="C72" s="220" t="s">
        <v>119</v>
      </c>
      <c r="D72" s="219"/>
      <c r="E72" s="220" t="s">
        <v>119</v>
      </c>
      <c r="F72" s="220" t="s">
        <v>20</v>
      </c>
      <c r="G72" s="219" t="s">
        <v>12</v>
      </c>
      <c r="H72" s="219"/>
      <c r="I72" s="220"/>
    </row>
    <row r="73" ht="22.5" spans="1:9">
      <c r="A73" s="219">
        <v>164001</v>
      </c>
      <c r="B73" s="219">
        <v>67</v>
      </c>
      <c r="C73" s="220" t="s">
        <v>120</v>
      </c>
      <c r="D73" s="219"/>
      <c r="E73" s="220" t="s">
        <v>120</v>
      </c>
      <c r="F73" s="220" t="s">
        <v>11</v>
      </c>
      <c r="G73" s="219" t="s">
        <v>12</v>
      </c>
      <c r="H73" s="219"/>
      <c r="I73" s="220"/>
    </row>
    <row r="74" ht="22.5" spans="1:9">
      <c r="A74" s="219">
        <v>165001</v>
      </c>
      <c r="B74" s="219">
        <v>68</v>
      </c>
      <c r="C74" s="220" t="s">
        <v>121</v>
      </c>
      <c r="D74" s="219"/>
      <c r="E74" s="220" t="s">
        <v>121</v>
      </c>
      <c r="F74" s="220" t="s">
        <v>11</v>
      </c>
      <c r="G74" s="219" t="s">
        <v>12</v>
      </c>
      <c r="H74" s="219"/>
      <c r="I74" s="220"/>
    </row>
    <row r="75" ht="22.5" spans="1:9">
      <c r="A75" s="219">
        <v>166001</v>
      </c>
      <c r="B75" s="219">
        <v>69</v>
      </c>
      <c r="C75" s="220" t="s">
        <v>122</v>
      </c>
      <c r="D75" s="219"/>
      <c r="E75" s="220" t="s">
        <v>122</v>
      </c>
      <c r="F75" s="220" t="s">
        <v>11</v>
      </c>
      <c r="G75" s="219" t="s">
        <v>12</v>
      </c>
      <c r="H75" s="219"/>
      <c r="I75" s="220"/>
    </row>
    <row r="76" ht="22.5" spans="1:9">
      <c r="A76" s="219">
        <v>167001</v>
      </c>
      <c r="B76" s="219">
        <v>70</v>
      </c>
      <c r="C76" s="220" t="s">
        <v>123</v>
      </c>
      <c r="D76" s="219"/>
      <c r="E76" s="220" t="s">
        <v>123</v>
      </c>
      <c r="F76" s="220" t="s">
        <v>11</v>
      </c>
      <c r="G76" s="219" t="s">
        <v>12</v>
      </c>
      <c r="H76" s="219"/>
      <c r="I76" s="220"/>
    </row>
    <row r="77" ht="22.5" spans="1:9">
      <c r="A77" s="219">
        <v>168001</v>
      </c>
      <c r="B77" s="219">
        <v>71</v>
      </c>
      <c r="C77" s="220" t="s">
        <v>124</v>
      </c>
      <c r="D77" s="219"/>
      <c r="E77" s="220" t="s">
        <v>124</v>
      </c>
      <c r="F77" s="220" t="s">
        <v>11</v>
      </c>
      <c r="G77" s="219" t="s">
        <v>12</v>
      </c>
      <c r="H77" s="219"/>
      <c r="I77" s="220"/>
    </row>
    <row r="78" ht="22.5" spans="1:9">
      <c r="A78" s="219">
        <v>187001</v>
      </c>
      <c r="B78" s="219">
        <v>72</v>
      </c>
      <c r="C78" s="220" t="s">
        <v>125</v>
      </c>
      <c r="D78" s="219"/>
      <c r="E78" s="220" t="s">
        <v>125</v>
      </c>
      <c r="F78" s="220" t="s">
        <v>11</v>
      </c>
      <c r="G78" s="219" t="s">
        <v>12</v>
      </c>
      <c r="H78" s="219"/>
      <c r="I78" s="220"/>
    </row>
    <row r="79" ht="22.5" spans="1:9">
      <c r="A79" s="219">
        <v>192001</v>
      </c>
      <c r="B79" s="219">
        <v>73</v>
      </c>
      <c r="C79" s="220" t="s">
        <v>126</v>
      </c>
      <c r="D79" s="219"/>
      <c r="E79" s="220" t="s">
        <v>126</v>
      </c>
      <c r="F79" s="220" t="s">
        <v>11</v>
      </c>
      <c r="G79" s="219" t="s">
        <v>12</v>
      </c>
      <c r="H79" s="219"/>
      <c r="I79" s="220"/>
    </row>
    <row r="80" ht="22.5" spans="1:9">
      <c r="A80" s="219">
        <v>159001</v>
      </c>
      <c r="B80" s="219">
        <v>74</v>
      </c>
      <c r="C80" s="220" t="s">
        <v>127</v>
      </c>
      <c r="D80" s="219"/>
      <c r="E80" s="220" t="s">
        <v>127</v>
      </c>
      <c r="F80" s="220" t="s">
        <v>11</v>
      </c>
      <c r="G80" s="219" t="s">
        <v>12</v>
      </c>
      <c r="H80" s="219"/>
      <c r="I80" s="220"/>
    </row>
    <row r="81" ht="22.5" spans="1:9">
      <c r="A81" s="219">
        <v>160001</v>
      </c>
      <c r="B81" s="219">
        <v>75</v>
      </c>
      <c r="C81" s="220" t="s">
        <v>128</v>
      </c>
      <c r="D81" s="219"/>
      <c r="E81" s="220" t="s">
        <v>128</v>
      </c>
      <c r="F81" s="220" t="s">
        <v>11</v>
      </c>
      <c r="G81" s="219" t="s">
        <v>12</v>
      </c>
      <c r="H81" s="219"/>
      <c r="I81" s="220"/>
    </row>
    <row r="82" ht="22.5" spans="1:9">
      <c r="A82" s="219">
        <v>161001</v>
      </c>
      <c r="B82" s="219">
        <v>76</v>
      </c>
      <c r="C82" s="220" t="s">
        <v>129</v>
      </c>
      <c r="D82" s="219"/>
      <c r="E82" s="220" t="s">
        <v>129</v>
      </c>
      <c r="F82" s="220" t="s">
        <v>11</v>
      </c>
      <c r="G82" s="219" t="s">
        <v>12</v>
      </c>
      <c r="H82" s="219"/>
      <c r="I82" s="220"/>
    </row>
    <row r="83" ht="22.5" spans="1:9">
      <c r="A83" s="219">
        <v>162001</v>
      </c>
      <c r="B83" s="219">
        <v>77</v>
      </c>
      <c r="C83" s="220" t="s">
        <v>130</v>
      </c>
      <c r="D83" s="219"/>
      <c r="E83" s="220" t="s">
        <v>130</v>
      </c>
      <c r="F83" s="220" t="s">
        <v>11</v>
      </c>
      <c r="G83" s="219" t="s">
        <v>12</v>
      </c>
      <c r="H83" s="219"/>
      <c r="I83" s="220"/>
    </row>
    <row r="84" ht="22.5" spans="1:9">
      <c r="A84" s="219">
        <v>163001</v>
      </c>
      <c r="B84" s="219">
        <v>78</v>
      </c>
      <c r="C84" s="220" t="s">
        <v>131</v>
      </c>
      <c r="D84" s="219"/>
      <c r="E84" s="220" t="s">
        <v>131</v>
      </c>
      <c r="F84" s="220" t="s">
        <v>11</v>
      </c>
      <c r="G84" s="219" t="s">
        <v>12</v>
      </c>
      <c r="H84" s="219"/>
      <c r="I84" s="220"/>
    </row>
    <row r="85" ht="22.5" spans="1:9">
      <c r="A85" s="219">
        <v>186001</v>
      </c>
      <c r="B85" s="219">
        <v>79</v>
      </c>
      <c r="C85" s="220" t="s">
        <v>132</v>
      </c>
      <c r="D85" s="219"/>
      <c r="E85" s="220" t="s">
        <v>132</v>
      </c>
      <c r="F85" s="220" t="s">
        <v>11</v>
      </c>
      <c r="G85" s="219" t="s">
        <v>12</v>
      </c>
      <c r="H85" s="219"/>
      <c r="I85" s="220"/>
    </row>
    <row r="86" ht="22.5" spans="1:9">
      <c r="A86" s="219">
        <v>191001</v>
      </c>
      <c r="B86" s="219">
        <v>80</v>
      </c>
      <c r="C86" s="220" t="s">
        <v>133</v>
      </c>
      <c r="D86" s="219"/>
      <c r="E86" s="220" t="s">
        <v>133</v>
      </c>
      <c r="F86" s="220" t="s">
        <v>11</v>
      </c>
      <c r="G86" s="219" t="s">
        <v>12</v>
      </c>
      <c r="H86" s="219"/>
      <c r="I86" s="220"/>
    </row>
    <row r="87" ht="22.5" spans="1:9">
      <c r="A87" s="219">
        <v>137001</v>
      </c>
      <c r="B87" s="219">
        <v>81</v>
      </c>
      <c r="C87" s="220" t="s">
        <v>134</v>
      </c>
      <c r="D87" s="219"/>
      <c r="E87" s="220" t="s">
        <v>134</v>
      </c>
      <c r="F87" s="220" t="s">
        <v>11</v>
      </c>
      <c r="G87" s="219" t="s">
        <v>12</v>
      </c>
      <c r="H87" s="219"/>
      <c r="I87" s="220"/>
    </row>
    <row r="88" ht="22.5" spans="1:9">
      <c r="A88" s="219">
        <v>138001</v>
      </c>
      <c r="B88" s="219">
        <v>82</v>
      </c>
      <c r="C88" s="220" t="s">
        <v>135</v>
      </c>
      <c r="D88" s="219"/>
      <c r="E88" s="220" t="s">
        <v>135</v>
      </c>
      <c r="F88" s="220" t="s">
        <v>11</v>
      </c>
      <c r="G88" s="219" t="s">
        <v>12</v>
      </c>
      <c r="H88" s="219"/>
      <c r="I88" s="220"/>
    </row>
    <row r="89" ht="22.5" spans="1:9">
      <c r="A89" s="219">
        <v>139001</v>
      </c>
      <c r="B89" s="219">
        <v>83</v>
      </c>
      <c r="C89" s="220" t="s">
        <v>136</v>
      </c>
      <c r="D89" s="219"/>
      <c r="E89" s="220" t="s">
        <v>136</v>
      </c>
      <c r="F89" s="220" t="s">
        <v>11</v>
      </c>
      <c r="G89" s="219" t="s">
        <v>12</v>
      </c>
      <c r="H89" s="219"/>
      <c r="I89" s="220"/>
    </row>
    <row r="90" ht="22.5" spans="1:9">
      <c r="A90" s="219">
        <v>140001</v>
      </c>
      <c r="B90" s="219">
        <v>84</v>
      </c>
      <c r="C90" s="220" t="s">
        <v>137</v>
      </c>
      <c r="D90" s="219"/>
      <c r="E90" s="220" t="s">
        <v>137</v>
      </c>
      <c r="F90" s="220" t="s">
        <v>11</v>
      </c>
      <c r="G90" s="219" t="s">
        <v>12</v>
      </c>
      <c r="H90" s="219"/>
      <c r="I90" s="220"/>
    </row>
    <row r="91" ht="22.5" spans="1:9">
      <c r="A91" s="219">
        <v>141001</v>
      </c>
      <c r="B91" s="219">
        <v>85</v>
      </c>
      <c r="C91" s="220" t="s">
        <v>138</v>
      </c>
      <c r="D91" s="219"/>
      <c r="E91" s="220" t="s">
        <v>138</v>
      </c>
      <c r="F91" s="220" t="s">
        <v>11</v>
      </c>
      <c r="G91" s="219" t="s">
        <v>12</v>
      </c>
      <c r="H91" s="219"/>
      <c r="I91" s="220"/>
    </row>
    <row r="92" ht="22.5" spans="1:9">
      <c r="A92" s="219">
        <v>142001</v>
      </c>
      <c r="B92" s="219">
        <v>86</v>
      </c>
      <c r="C92" s="220" t="s">
        <v>139</v>
      </c>
      <c r="D92" s="219"/>
      <c r="E92" s="220" t="s">
        <v>139</v>
      </c>
      <c r="F92" s="220" t="s">
        <v>11</v>
      </c>
      <c r="G92" s="219" t="s">
        <v>12</v>
      </c>
      <c r="H92" s="219"/>
      <c r="I92" s="220"/>
    </row>
    <row r="93" ht="22.5" spans="1:9">
      <c r="A93" s="219">
        <v>143001</v>
      </c>
      <c r="B93" s="219">
        <v>87</v>
      </c>
      <c r="C93" s="220" t="s">
        <v>140</v>
      </c>
      <c r="D93" s="219"/>
      <c r="E93" s="220" t="s">
        <v>140</v>
      </c>
      <c r="F93" s="220" t="s">
        <v>11</v>
      </c>
      <c r="G93" s="219" t="s">
        <v>12</v>
      </c>
      <c r="H93" s="219"/>
      <c r="I93" s="220"/>
    </row>
    <row r="94" ht="22.5" spans="1:9">
      <c r="A94" s="219">
        <v>134001</v>
      </c>
      <c r="B94" s="219">
        <v>88</v>
      </c>
      <c r="C94" s="220" t="s">
        <v>141</v>
      </c>
      <c r="D94" s="219"/>
      <c r="E94" s="220" t="s">
        <v>141</v>
      </c>
      <c r="F94" s="220" t="s">
        <v>11</v>
      </c>
      <c r="G94" s="219" t="s">
        <v>12</v>
      </c>
      <c r="H94" s="219"/>
      <c r="I94" s="220"/>
    </row>
    <row r="95" ht="22.5" spans="1:9">
      <c r="A95" s="219">
        <v>133001</v>
      </c>
      <c r="B95" s="219">
        <v>89</v>
      </c>
      <c r="C95" s="220" t="s">
        <v>142</v>
      </c>
      <c r="D95" s="219"/>
      <c r="E95" s="220" t="s">
        <v>142</v>
      </c>
      <c r="F95" s="220" t="s">
        <v>11</v>
      </c>
      <c r="G95" s="219" t="s">
        <v>12</v>
      </c>
      <c r="H95" s="219"/>
      <c r="I95" s="220"/>
    </row>
    <row r="96" ht="22.5" spans="1:9">
      <c r="A96" s="219">
        <v>135001</v>
      </c>
      <c r="B96" s="219">
        <v>90</v>
      </c>
      <c r="C96" s="220" t="s">
        <v>143</v>
      </c>
      <c r="D96" s="219"/>
      <c r="E96" s="220" t="s">
        <v>143</v>
      </c>
      <c r="F96" s="220" t="s">
        <v>11</v>
      </c>
      <c r="G96" s="219" t="s">
        <v>12</v>
      </c>
      <c r="H96" s="219"/>
      <c r="I96" s="220"/>
    </row>
    <row r="97" ht="22.5" spans="1:9">
      <c r="A97" s="219">
        <v>175001</v>
      </c>
      <c r="B97" s="219">
        <v>91</v>
      </c>
      <c r="C97" s="220" t="s">
        <v>144</v>
      </c>
      <c r="D97" s="219"/>
      <c r="E97" s="220" t="s">
        <v>144</v>
      </c>
      <c r="F97" s="220" t="s">
        <v>11</v>
      </c>
      <c r="G97" s="219" t="s">
        <v>12</v>
      </c>
      <c r="H97" s="219"/>
      <c r="I97" s="220"/>
    </row>
    <row r="98" ht="22.5" spans="1:9">
      <c r="A98" s="219">
        <v>255001</v>
      </c>
      <c r="B98" s="219">
        <v>92</v>
      </c>
      <c r="C98" s="220" t="s">
        <v>145</v>
      </c>
      <c r="D98" s="219"/>
      <c r="E98" s="220" t="s">
        <v>145</v>
      </c>
      <c r="F98" s="220" t="s">
        <v>20</v>
      </c>
      <c r="G98" s="219" t="s">
        <v>12</v>
      </c>
      <c r="H98" s="219"/>
      <c r="I98" s="220"/>
    </row>
    <row r="99" ht="22.5" spans="1:9">
      <c r="A99" s="219">
        <v>267001</v>
      </c>
      <c r="B99" s="219">
        <v>93</v>
      </c>
      <c r="C99" s="220" t="s">
        <v>146</v>
      </c>
      <c r="D99" s="219"/>
      <c r="E99" s="220" t="s">
        <v>146</v>
      </c>
      <c r="F99" s="220" t="s">
        <v>20</v>
      </c>
      <c r="G99" s="219" t="s">
        <v>12</v>
      </c>
      <c r="H99" s="219"/>
      <c r="I99" s="220"/>
    </row>
    <row r="100" ht="22.5" spans="1:9">
      <c r="A100" s="219">
        <v>144001</v>
      </c>
      <c r="B100" s="219">
        <v>94</v>
      </c>
      <c r="C100" s="220" t="s">
        <v>147</v>
      </c>
      <c r="D100" s="219"/>
      <c r="E100" s="220" t="s">
        <v>147</v>
      </c>
      <c r="F100" s="220" t="s">
        <v>11</v>
      </c>
      <c r="G100" s="219" t="s">
        <v>12</v>
      </c>
      <c r="H100" s="219"/>
      <c r="I100" s="220"/>
    </row>
    <row r="101" ht="22.5" spans="1:9">
      <c r="A101" s="219">
        <v>259001</v>
      </c>
      <c r="B101" s="219">
        <v>95</v>
      </c>
      <c r="C101" s="220" t="s">
        <v>148</v>
      </c>
      <c r="D101" s="219"/>
      <c r="E101" s="220" t="s">
        <v>148</v>
      </c>
      <c r="F101" s="220" t="s">
        <v>20</v>
      </c>
      <c r="G101" s="219" t="s">
        <v>12</v>
      </c>
      <c r="H101" s="219"/>
      <c r="I101" s="220"/>
    </row>
    <row r="102" ht="22.5" spans="1:9">
      <c r="A102" s="219">
        <v>260001</v>
      </c>
      <c r="B102" s="219">
        <v>96</v>
      </c>
      <c r="C102" s="220" t="s">
        <v>149</v>
      </c>
      <c r="D102" s="219"/>
      <c r="E102" s="220" t="s">
        <v>149</v>
      </c>
      <c r="F102" s="220" t="s">
        <v>20</v>
      </c>
      <c r="G102" s="219" t="s">
        <v>12</v>
      </c>
      <c r="H102" s="219"/>
      <c r="I102" s="220"/>
    </row>
    <row r="103" ht="22.5" spans="1:9">
      <c r="A103" s="219">
        <v>185001</v>
      </c>
      <c r="B103" s="219">
        <v>97</v>
      </c>
      <c r="C103" s="220" t="s">
        <v>150</v>
      </c>
      <c r="D103" s="219"/>
      <c r="E103" s="220" t="s">
        <v>150</v>
      </c>
      <c r="F103" s="220" t="s">
        <v>11</v>
      </c>
      <c r="G103" s="219" t="s">
        <v>12</v>
      </c>
      <c r="H103" s="219"/>
      <c r="I103" s="220"/>
    </row>
    <row r="104" ht="22.5" spans="1:9">
      <c r="A104" s="219">
        <v>333001</v>
      </c>
      <c r="B104" s="219">
        <v>98</v>
      </c>
      <c r="C104" s="220" t="s">
        <v>151</v>
      </c>
      <c r="D104" s="219"/>
      <c r="E104" s="220" t="s">
        <v>151</v>
      </c>
      <c r="F104" s="220" t="s">
        <v>29</v>
      </c>
      <c r="G104" s="219" t="s">
        <v>12</v>
      </c>
      <c r="H104" s="219"/>
      <c r="I104" s="220"/>
    </row>
    <row r="105" ht="22.5" spans="1:9">
      <c r="A105" s="219">
        <v>122001</v>
      </c>
      <c r="B105" s="219">
        <v>99</v>
      </c>
      <c r="C105" s="220" t="s">
        <v>152</v>
      </c>
      <c r="D105" s="219"/>
      <c r="E105" s="220" t="s">
        <v>152</v>
      </c>
      <c r="F105" s="220" t="s">
        <v>34</v>
      </c>
      <c r="G105" s="219" t="s">
        <v>12</v>
      </c>
      <c r="H105" s="219"/>
      <c r="I105" s="220"/>
    </row>
    <row r="106" ht="22.5" spans="1:9">
      <c r="A106" s="219">
        <v>136001</v>
      </c>
      <c r="B106" s="219">
        <v>100</v>
      </c>
      <c r="C106" s="220" t="s">
        <v>153</v>
      </c>
      <c r="D106" s="219"/>
      <c r="E106" s="220" t="s">
        <v>153</v>
      </c>
      <c r="F106" s="220" t="s">
        <v>29</v>
      </c>
      <c r="G106" s="219" t="s">
        <v>12</v>
      </c>
      <c r="H106" s="219"/>
      <c r="I106" s="220"/>
    </row>
    <row r="107" ht="22.5" spans="1:9">
      <c r="A107" s="219">
        <v>251001</v>
      </c>
      <c r="B107" s="219">
        <v>101</v>
      </c>
      <c r="C107" s="220" t="s">
        <v>154</v>
      </c>
      <c r="D107" s="219"/>
      <c r="E107" s="220" t="s">
        <v>154</v>
      </c>
      <c r="F107" s="220" t="s">
        <v>20</v>
      </c>
      <c r="G107" s="219" t="s">
        <v>12</v>
      </c>
      <c r="H107" s="219"/>
      <c r="I107" s="220"/>
    </row>
    <row r="108" ht="22.5" spans="1:9">
      <c r="A108" s="219">
        <v>174001</v>
      </c>
      <c r="B108" s="219">
        <v>102</v>
      </c>
      <c r="C108" s="220" t="s">
        <v>155</v>
      </c>
      <c r="D108" s="219"/>
      <c r="E108" s="220" t="s">
        <v>155</v>
      </c>
      <c r="F108" s="220" t="s">
        <v>11</v>
      </c>
      <c r="G108" s="219" t="s">
        <v>12</v>
      </c>
      <c r="H108" s="219"/>
      <c r="I108" s="220"/>
    </row>
    <row r="109" ht="22.5" spans="1:9">
      <c r="A109" s="219">
        <v>268001</v>
      </c>
      <c r="B109" s="219">
        <v>103</v>
      </c>
      <c r="C109" s="220" t="s">
        <v>156</v>
      </c>
      <c r="D109" s="219"/>
      <c r="E109" s="220" t="s">
        <v>156</v>
      </c>
      <c r="F109" s="220" t="s">
        <v>20</v>
      </c>
      <c r="G109" s="219" t="s">
        <v>12</v>
      </c>
      <c r="H109" s="219"/>
      <c r="I109" s="220"/>
    </row>
    <row r="110" ht="22.5" spans="1:9">
      <c r="A110" s="219">
        <v>258001</v>
      </c>
      <c r="B110" s="219">
        <v>104</v>
      </c>
      <c r="C110" s="220" t="s">
        <v>157</v>
      </c>
      <c r="D110" s="219"/>
      <c r="E110" s="220" t="s">
        <v>157</v>
      </c>
      <c r="F110" s="220" t="s">
        <v>20</v>
      </c>
      <c r="G110" s="219" t="s">
        <v>12</v>
      </c>
      <c r="H110" s="219"/>
      <c r="I110" s="220"/>
    </row>
    <row r="111" ht="22.5" spans="1:9">
      <c r="A111" s="219">
        <v>252002</v>
      </c>
      <c r="B111" s="219">
        <v>105</v>
      </c>
      <c r="C111" s="220" t="s">
        <v>158</v>
      </c>
      <c r="D111" s="219"/>
      <c r="E111" s="220" t="s">
        <v>158</v>
      </c>
      <c r="F111" s="220" t="s">
        <v>11</v>
      </c>
      <c r="G111" s="219" t="s">
        <v>12</v>
      </c>
      <c r="H111" s="219"/>
      <c r="I111" s="220"/>
    </row>
    <row r="112" ht="22.5" spans="1:9">
      <c r="A112" s="219">
        <v>256001</v>
      </c>
      <c r="B112" s="219">
        <v>106</v>
      </c>
      <c r="C112" s="220" t="s">
        <v>159</v>
      </c>
      <c r="D112" s="219"/>
      <c r="E112" s="220" t="s">
        <v>159</v>
      </c>
      <c r="F112" s="220" t="s">
        <v>20</v>
      </c>
      <c r="G112" s="219" t="s">
        <v>12</v>
      </c>
      <c r="H112" s="219"/>
      <c r="I112" s="220"/>
    </row>
    <row r="113" ht="22.5" spans="1:9">
      <c r="A113" s="219">
        <v>272001</v>
      </c>
      <c r="B113" s="219">
        <v>107</v>
      </c>
      <c r="C113" s="220" t="s">
        <v>160</v>
      </c>
      <c r="D113" s="219"/>
      <c r="E113" s="220" t="s">
        <v>160</v>
      </c>
      <c r="F113" s="220" t="s">
        <v>20</v>
      </c>
      <c r="G113" s="219" t="s">
        <v>12</v>
      </c>
      <c r="H113" s="219"/>
      <c r="I113" s="220"/>
    </row>
    <row r="114" ht="22.5" spans="1:9">
      <c r="A114" s="219">
        <v>311001</v>
      </c>
      <c r="B114" s="219">
        <v>108</v>
      </c>
      <c r="C114" s="220" t="s">
        <v>161</v>
      </c>
      <c r="D114" s="219"/>
      <c r="E114" s="220" t="s">
        <v>161</v>
      </c>
      <c r="F114" s="220" t="s">
        <v>44</v>
      </c>
      <c r="G114" s="219" t="s">
        <v>12</v>
      </c>
      <c r="H114" s="219"/>
      <c r="I114" s="220"/>
    </row>
    <row r="115" ht="22.5" spans="1:9">
      <c r="A115" s="219">
        <v>312001</v>
      </c>
      <c r="B115" s="219">
        <v>109</v>
      </c>
      <c r="C115" s="220" t="s">
        <v>162</v>
      </c>
      <c r="D115" s="219"/>
      <c r="E115" s="220" t="s">
        <v>162</v>
      </c>
      <c r="F115" s="220" t="s">
        <v>44</v>
      </c>
      <c r="G115" s="219" t="s">
        <v>12</v>
      </c>
      <c r="H115" s="219"/>
      <c r="I115" s="220"/>
    </row>
    <row r="116" ht="22.5" spans="1:9">
      <c r="A116" s="219">
        <v>314001</v>
      </c>
      <c r="B116" s="219">
        <v>110</v>
      </c>
      <c r="C116" s="220" t="s">
        <v>163</v>
      </c>
      <c r="D116" s="219"/>
      <c r="E116" s="220" t="s">
        <v>163</v>
      </c>
      <c r="F116" s="220" t="s">
        <v>44</v>
      </c>
      <c r="G116" s="219" t="s">
        <v>12</v>
      </c>
      <c r="H116" s="219"/>
      <c r="I116" s="220"/>
    </row>
    <row r="117" ht="22.5" spans="1:9">
      <c r="A117" s="219">
        <v>371001</v>
      </c>
      <c r="B117" s="219">
        <v>111</v>
      </c>
      <c r="C117" s="220" t="s">
        <v>164</v>
      </c>
      <c r="D117" s="219"/>
      <c r="E117" s="220" t="s">
        <v>164</v>
      </c>
      <c r="F117" s="220" t="s">
        <v>34</v>
      </c>
      <c r="G117" s="219" t="s">
        <v>12</v>
      </c>
      <c r="H117" s="219"/>
      <c r="I117" s="220"/>
    </row>
    <row r="118" ht="22.5" spans="1:9">
      <c r="A118" s="219">
        <v>372001</v>
      </c>
      <c r="B118" s="219">
        <v>112</v>
      </c>
      <c r="C118" s="220" t="s">
        <v>165</v>
      </c>
      <c r="D118" s="219"/>
      <c r="E118" s="220" t="s">
        <v>165</v>
      </c>
      <c r="F118" s="220" t="s">
        <v>34</v>
      </c>
      <c r="G118" s="219" t="s">
        <v>12</v>
      </c>
      <c r="H118" s="219"/>
      <c r="I118" s="220"/>
    </row>
    <row r="119" ht="22.5" spans="1:9">
      <c r="A119" s="219">
        <v>415001</v>
      </c>
      <c r="B119" s="219">
        <v>113</v>
      </c>
      <c r="C119" s="220" t="s">
        <v>166</v>
      </c>
      <c r="D119" s="219"/>
      <c r="E119" s="220" t="s">
        <v>166</v>
      </c>
      <c r="F119" s="220" t="s">
        <v>31</v>
      </c>
      <c r="G119" s="219" t="s">
        <v>12</v>
      </c>
      <c r="H119" s="219"/>
      <c r="I119" s="220"/>
    </row>
    <row r="120" ht="22.5" spans="1:9">
      <c r="A120" s="219">
        <v>426001</v>
      </c>
      <c r="B120" s="219">
        <v>114</v>
      </c>
      <c r="C120" s="220" t="s">
        <v>167</v>
      </c>
      <c r="D120" s="219"/>
      <c r="E120" s="220" t="s">
        <v>167</v>
      </c>
      <c r="F120" s="220" t="s">
        <v>31</v>
      </c>
      <c r="G120" s="219" t="s">
        <v>12</v>
      </c>
      <c r="H120" s="219"/>
      <c r="I120" s="220"/>
    </row>
    <row r="121" ht="22.5" spans="1:9">
      <c r="A121" s="219">
        <v>412001</v>
      </c>
      <c r="B121" s="219">
        <v>115</v>
      </c>
      <c r="C121" s="220" t="s">
        <v>168</v>
      </c>
      <c r="D121" s="219"/>
      <c r="E121" s="220" t="s">
        <v>168</v>
      </c>
      <c r="F121" s="220" t="s">
        <v>31</v>
      </c>
      <c r="G121" s="219" t="s">
        <v>12</v>
      </c>
      <c r="H121" s="219"/>
      <c r="I121" s="220"/>
    </row>
    <row r="122" ht="22.5" spans="1:9">
      <c r="A122" s="219">
        <v>336001</v>
      </c>
      <c r="B122" s="219">
        <v>116</v>
      </c>
      <c r="C122" s="220" t="s">
        <v>169</v>
      </c>
      <c r="D122" s="219"/>
      <c r="E122" s="220" t="s">
        <v>169</v>
      </c>
      <c r="F122" s="220" t="s">
        <v>29</v>
      </c>
      <c r="G122" s="219" t="s">
        <v>12</v>
      </c>
      <c r="H122" s="219"/>
      <c r="I122" s="220"/>
    </row>
    <row r="123" ht="22.5" spans="1:9">
      <c r="A123" s="219">
        <v>474001</v>
      </c>
      <c r="B123" s="219">
        <v>117</v>
      </c>
      <c r="C123" s="220" t="s">
        <v>170</v>
      </c>
      <c r="D123" s="219"/>
      <c r="E123" s="220" t="s">
        <v>170</v>
      </c>
      <c r="F123" s="220" t="s">
        <v>34</v>
      </c>
      <c r="G123" s="219" t="s">
        <v>12</v>
      </c>
      <c r="H123" s="219"/>
      <c r="I123" s="220"/>
    </row>
    <row r="124" ht="22.5" spans="1:9">
      <c r="A124" s="219">
        <v>478001</v>
      </c>
      <c r="B124" s="219">
        <v>118</v>
      </c>
      <c r="C124" s="220" t="s">
        <v>171</v>
      </c>
      <c r="D124" s="219"/>
      <c r="E124" s="220" t="s">
        <v>171</v>
      </c>
      <c r="F124" s="220" t="s">
        <v>34</v>
      </c>
      <c r="G124" s="219" t="s">
        <v>12</v>
      </c>
      <c r="H124" s="219"/>
      <c r="I124" s="220"/>
    </row>
    <row r="125" ht="22.5" spans="1:9">
      <c r="A125" s="219">
        <v>370001</v>
      </c>
      <c r="B125" s="219">
        <v>119</v>
      </c>
      <c r="C125" s="220" t="s">
        <v>172</v>
      </c>
      <c r="D125" s="219"/>
      <c r="E125" s="220" t="s">
        <v>172</v>
      </c>
      <c r="F125" s="220" t="s">
        <v>34</v>
      </c>
      <c r="G125" s="219" t="s">
        <v>12</v>
      </c>
      <c r="H125" s="219"/>
      <c r="I125" s="220"/>
    </row>
    <row r="126" ht="22.5" spans="1:9">
      <c r="A126" s="219">
        <v>270004</v>
      </c>
      <c r="B126" s="219">
        <v>120</v>
      </c>
      <c r="C126" s="220" t="s">
        <v>173</v>
      </c>
      <c r="D126" s="219"/>
      <c r="E126" s="220" t="s">
        <v>173</v>
      </c>
      <c r="F126" s="220" t="s">
        <v>20</v>
      </c>
      <c r="G126" s="219" t="s">
        <v>12</v>
      </c>
      <c r="H126" s="219"/>
      <c r="I126" s="220"/>
    </row>
    <row r="127" ht="22.5" spans="1:9">
      <c r="A127" s="219">
        <v>250005</v>
      </c>
      <c r="B127" s="219">
        <v>121</v>
      </c>
      <c r="C127" s="220" t="s">
        <v>174</v>
      </c>
      <c r="D127" s="219"/>
      <c r="E127" s="220" t="s">
        <v>174</v>
      </c>
      <c r="F127" s="220" t="s">
        <v>20</v>
      </c>
      <c r="G127" s="219" t="s">
        <v>175</v>
      </c>
      <c r="H127" s="219"/>
      <c r="I127" s="220"/>
    </row>
    <row r="128" ht="22.5" spans="1:9">
      <c r="A128" s="219">
        <v>250006</v>
      </c>
      <c r="B128" s="219">
        <v>122</v>
      </c>
      <c r="C128" s="220" t="s">
        <v>176</v>
      </c>
      <c r="D128" s="219"/>
      <c r="E128" s="220" t="s">
        <v>176</v>
      </c>
      <c r="F128" s="220" t="s">
        <v>20</v>
      </c>
      <c r="G128" s="219" t="s">
        <v>175</v>
      </c>
      <c r="H128" s="219"/>
      <c r="I128" s="220"/>
    </row>
    <row r="129" ht="22.5" spans="1:9">
      <c r="A129" s="219">
        <v>250007</v>
      </c>
      <c r="B129" s="219">
        <v>123</v>
      </c>
      <c r="C129" s="220" t="s">
        <v>177</v>
      </c>
      <c r="D129" s="219"/>
      <c r="E129" s="220" t="s">
        <v>177</v>
      </c>
      <c r="F129" s="220" t="s">
        <v>20</v>
      </c>
      <c r="G129" s="219" t="s">
        <v>175</v>
      </c>
      <c r="H129" s="219"/>
      <c r="I129" s="220"/>
    </row>
    <row r="130" ht="22.5" spans="1:9">
      <c r="A130" s="219">
        <v>250008</v>
      </c>
      <c r="B130" s="219">
        <v>124</v>
      </c>
      <c r="C130" s="220" t="s">
        <v>178</v>
      </c>
      <c r="D130" s="219"/>
      <c r="E130" s="220" t="s">
        <v>178</v>
      </c>
      <c r="F130" s="220" t="s">
        <v>20</v>
      </c>
      <c r="G130" s="219" t="s">
        <v>175</v>
      </c>
      <c r="H130" s="219"/>
      <c r="I130" s="220"/>
    </row>
    <row r="131" ht="22.5" spans="1:9">
      <c r="A131" s="219">
        <v>250009</v>
      </c>
      <c r="B131" s="219">
        <v>125</v>
      </c>
      <c r="C131" s="220" t="s">
        <v>179</v>
      </c>
      <c r="D131" s="219"/>
      <c r="E131" s="220" t="s">
        <v>179</v>
      </c>
      <c r="F131" s="220" t="s">
        <v>20</v>
      </c>
      <c r="G131" s="219" t="s">
        <v>175</v>
      </c>
      <c r="H131" s="219"/>
      <c r="I131" s="220"/>
    </row>
    <row r="132" ht="22.5" spans="1:9">
      <c r="A132" s="219">
        <v>250010</v>
      </c>
      <c r="B132" s="219">
        <v>126</v>
      </c>
      <c r="C132" s="220" t="s">
        <v>180</v>
      </c>
      <c r="D132" s="219"/>
      <c r="E132" s="220" t="s">
        <v>180</v>
      </c>
      <c r="F132" s="220" t="s">
        <v>20</v>
      </c>
      <c r="G132" s="219" t="s">
        <v>175</v>
      </c>
      <c r="H132" s="219"/>
      <c r="I132" s="220"/>
    </row>
    <row r="133" ht="22.5" spans="1:9">
      <c r="A133" s="219">
        <v>250011</v>
      </c>
      <c r="B133" s="219">
        <v>127</v>
      </c>
      <c r="C133" s="220" t="s">
        <v>181</v>
      </c>
      <c r="D133" s="219"/>
      <c r="E133" s="220" t="s">
        <v>181</v>
      </c>
      <c r="F133" s="220" t="s">
        <v>20</v>
      </c>
      <c r="G133" s="219" t="s">
        <v>175</v>
      </c>
      <c r="H133" s="219"/>
      <c r="I133" s="220"/>
    </row>
    <row r="134" ht="22.5" spans="1:9">
      <c r="A134" s="219">
        <v>250012</v>
      </c>
      <c r="B134" s="219">
        <v>128</v>
      </c>
      <c r="C134" s="220" t="s">
        <v>182</v>
      </c>
      <c r="D134" s="219"/>
      <c r="E134" s="220" t="s">
        <v>182</v>
      </c>
      <c r="F134" s="220" t="s">
        <v>20</v>
      </c>
      <c r="G134" s="219" t="s">
        <v>175</v>
      </c>
      <c r="H134" s="219"/>
      <c r="I134" s="220"/>
    </row>
    <row r="135" ht="22.5" spans="1:9">
      <c r="A135" s="219">
        <v>250013</v>
      </c>
      <c r="B135" s="219">
        <v>129</v>
      </c>
      <c r="C135" s="220" t="s">
        <v>183</v>
      </c>
      <c r="D135" s="219"/>
      <c r="E135" s="220" t="s">
        <v>183</v>
      </c>
      <c r="F135" s="220" t="s">
        <v>20</v>
      </c>
      <c r="G135" s="219" t="s">
        <v>175</v>
      </c>
      <c r="H135" s="219"/>
      <c r="I135" s="220"/>
    </row>
    <row r="136" ht="22.5" spans="1:9">
      <c r="A136" s="219">
        <v>250014</v>
      </c>
      <c r="B136" s="219">
        <v>130</v>
      </c>
      <c r="C136" s="220" t="s">
        <v>184</v>
      </c>
      <c r="D136" s="219"/>
      <c r="E136" s="220" t="s">
        <v>184</v>
      </c>
      <c r="F136" s="220" t="s">
        <v>20</v>
      </c>
      <c r="G136" s="219" t="s">
        <v>175</v>
      </c>
      <c r="H136" s="219"/>
      <c r="I136" s="220"/>
    </row>
    <row r="137" ht="22.5" spans="1:9">
      <c r="A137" s="219">
        <v>250015</v>
      </c>
      <c r="B137" s="219">
        <v>131</v>
      </c>
      <c r="C137" s="220" t="s">
        <v>185</v>
      </c>
      <c r="D137" s="219"/>
      <c r="E137" s="220" t="s">
        <v>185</v>
      </c>
      <c r="F137" s="220" t="s">
        <v>20</v>
      </c>
      <c r="G137" s="219" t="s">
        <v>175</v>
      </c>
      <c r="H137" s="219"/>
      <c r="I137" s="220"/>
    </row>
    <row r="138" ht="22.5" spans="1:9">
      <c r="A138" s="219">
        <v>250016</v>
      </c>
      <c r="B138" s="219">
        <v>132</v>
      </c>
      <c r="C138" s="220" t="s">
        <v>186</v>
      </c>
      <c r="D138" s="219"/>
      <c r="E138" s="220" t="s">
        <v>186</v>
      </c>
      <c r="F138" s="220" t="s">
        <v>20</v>
      </c>
      <c r="G138" s="219" t="s">
        <v>175</v>
      </c>
      <c r="H138" s="219"/>
      <c r="I138" s="220"/>
    </row>
    <row r="139" ht="22.5" spans="1:9">
      <c r="A139" s="219">
        <v>250017</v>
      </c>
      <c r="B139" s="219">
        <v>133</v>
      </c>
      <c r="C139" s="220" t="s">
        <v>187</v>
      </c>
      <c r="D139" s="219"/>
      <c r="E139" s="220" t="s">
        <v>187</v>
      </c>
      <c r="F139" s="220" t="s">
        <v>20</v>
      </c>
      <c r="G139" s="219" t="s">
        <v>175</v>
      </c>
      <c r="H139" s="219"/>
      <c r="I139" s="220"/>
    </row>
    <row r="140" ht="22.5" spans="1:9">
      <c r="A140" s="219">
        <v>250018</v>
      </c>
      <c r="B140" s="219">
        <v>134</v>
      </c>
      <c r="C140" s="220" t="s">
        <v>188</v>
      </c>
      <c r="D140" s="219"/>
      <c r="E140" s="220" t="s">
        <v>188</v>
      </c>
      <c r="F140" s="220" t="s">
        <v>20</v>
      </c>
      <c r="G140" s="219" t="s">
        <v>175</v>
      </c>
      <c r="H140" s="219"/>
      <c r="I140" s="220"/>
    </row>
    <row r="141" ht="22.5" spans="1:9">
      <c r="A141" s="219">
        <v>250019</v>
      </c>
      <c r="B141" s="219">
        <v>135</v>
      </c>
      <c r="C141" s="220" t="s">
        <v>189</v>
      </c>
      <c r="D141" s="219"/>
      <c r="E141" s="220" t="s">
        <v>189</v>
      </c>
      <c r="F141" s="220" t="s">
        <v>20</v>
      </c>
      <c r="G141" s="219" t="s">
        <v>175</v>
      </c>
      <c r="H141" s="219"/>
      <c r="I141" s="220"/>
    </row>
    <row r="142" ht="22.5" spans="1:9">
      <c r="A142" s="219">
        <v>250021</v>
      </c>
      <c r="B142" s="219">
        <v>136</v>
      </c>
      <c r="C142" s="220" t="s">
        <v>190</v>
      </c>
      <c r="D142" s="219"/>
      <c r="E142" s="220" t="s">
        <v>190</v>
      </c>
      <c r="F142" s="220" t="s">
        <v>20</v>
      </c>
      <c r="G142" s="219" t="s">
        <v>175</v>
      </c>
      <c r="H142" s="219"/>
      <c r="I142" s="220"/>
    </row>
    <row r="143" ht="22.5" spans="1:9">
      <c r="A143" s="219">
        <v>250048</v>
      </c>
      <c r="B143" s="219">
        <v>137</v>
      </c>
      <c r="C143" s="220" t="s">
        <v>191</v>
      </c>
      <c r="D143" s="219"/>
      <c r="E143" s="220" t="s">
        <v>191</v>
      </c>
      <c r="F143" s="220" t="s">
        <v>20</v>
      </c>
      <c r="G143" s="219" t="s">
        <v>175</v>
      </c>
      <c r="H143" s="219"/>
      <c r="I143" s="220"/>
    </row>
    <row r="144" ht="22.5" spans="1:9">
      <c r="A144" s="219">
        <v>250050</v>
      </c>
      <c r="B144" s="219">
        <v>138</v>
      </c>
      <c r="C144" s="220" t="s">
        <v>192</v>
      </c>
      <c r="D144" s="219"/>
      <c r="E144" s="220" t="s">
        <v>192</v>
      </c>
      <c r="F144" s="220" t="s">
        <v>20</v>
      </c>
      <c r="G144" s="219" t="s">
        <v>175</v>
      </c>
      <c r="H144" s="219"/>
      <c r="I144" s="220"/>
    </row>
    <row r="145" ht="22.5" spans="1:9">
      <c r="A145" s="219">
        <v>250051</v>
      </c>
      <c r="B145" s="219">
        <v>139</v>
      </c>
      <c r="C145" s="220" t="s">
        <v>193</v>
      </c>
      <c r="D145" s="219"/>
      <c r="E145" s="220" t="s">
        <v>193</v>
      </c>
      <c r="F145" s="220" t="s">
        <v>20</v>
      </c>
      <c r="G145" s="219" t="s">
        <v>175</v>
      </c>
      <c r="H145" s="219"/>
      <c r="I145" s="220"/>
    </row>
    <row r="146" ht="22.5" spans="1:9">
      <c r="A146" s="219">
        <v>250053</v>
      </c>
      <c r="B146" s="219">
        <v>140</v>
      </c>
      <c r="C146" s="220" t="s">
        <v>194</v>
      </c>
      <c r="D146" s="219"/>
      <c r="E146" s="220" t="s">
        <v>194</v>
      </c>
      <c r="F146" s="220" t="s">
        <v>20</v>
      </c>
      <c r="G146" s="219" t="s">
        <v>175</v>
      </c>
      <c r="H146" s="219"/>
      <c r="I146" s="220"/>
    </row>
    <row r="147" ht="22.5" spans="1:9">
      <c r="A147" s="219">
        <v>250054</v>
      </c>
      <c r="B147" s="219">
        <v>141</v>
      </c>
      <c r="C147" s="220" t="s">
        <v>195</v>
      </c>
      <c r="D147" s="219"/>
      <c r="E147" s="220" t="s">
        <v>195</v>
      </c>
      <c r="F147" s="220" t="s">
        <v>20</v>
      </c>
      <c r="G147" s="219" t="s">
        <v>175</v>
      </c>
      <c r="H147" s="219"/>
      <c r="I147" s="220"/>
    </row>
    <row r="148" ht="22.5" spans="1:9">
      <c r="A148" s="219">
        <v>250055</v>
      </c>
      <c r="B148" s="219">
        <v>142</v>
      </c>
      <c r="C148" s="220" t="s">
        <v>196</v>
      </c>
      <c r="D148" s="219"/>
      <c r="E148" s="220" t="s">
        <v>196</v>
      </c>
      <c r="F148" s="220" t="s">
        <v>20</v>
      </c>
      <c r="G148" s="219" t="s">
        <v>175</v>
      </c>
      <c r="H148" s="219"/>
      <c r="I148" s="220"/>
    </row>
    <row r="149" ht="22.5" spans="1:9">
      <c r="A149" s="219">
        <v>250057</v>
      </c>
      <c r="B149" s="219">
        <v>143</v>
      </c>
      <c r="C149" s="220" t="s">
        <v>197</v>
      </c>
      <c r="D149" s="219"/>
      <c r="E149" s="220" t="s">
        <v>197</v>
      </c>
      <c r="F149" s="220" t="s">
        <v>20</v>
      </c>
      <c r="G149" s="219" t="s">
        <v>175</v>
      </c>
      <c r="H149" s="219"/>
      <c r="I149" s="220"/>
    </row>
    <row r="150" ht="22.5" spans="1:9">
      <c r="A150" s="219">
        <v>250058</v>
      </c>
      <c r="B150" s="219">
        <v>144</v>
      </c>
      <c r="C150" s="220" t="s">
        <v>198</v>
      </c>
      <c r="D150" s="219"/>
      <c r="E150" s="220" t="s">
        <v>198</v>
      </c>
      <c r="F150" s="220" t="s">
        <v>20</v>
      </c>
      <c r="G150" s="219" t="s">
        <v>175</v>
      </c>
      <c r="H150" s="219"/>
      <c r="I150" s="220"/>
    </row>
    <row r="151" ht="22.5" spans="1:9">
      <c r="A151" s="219">
        <v>361001</v>
      </c>
      <c r="B151" s="219">
        <v>145</v>
      </c>
      <c r="C151" s="220" t="s">
        <v>199</v>
      </c>
      <c r="D151" s="219"/>
      <c r="E151" s="220" t="s">
        <v>199</v>
      </c>
      <c r="F151" s="220" t="s">
        <v>34</v>
      </c>
      <c r="G151" s="219" t="s">
        <v>12</v>
      </c>
      <c r="H151" s="219"/>
      <c r="I151" s="220"/>
    </row>
    <row r="152" ht="22.5" spans="1:9">
      <c r="A152" s="219">
        <v>362001</v>
      </c>
      <c r="B152" s="219">
        <v>146</v>
      </c>
      <c r="C152" s="220" t="s">
        <v>200</v>
      </c>
      <c r="D152" s="219"/>
      <c r="E152" s="220" t="s">
        <v>200</v>
      </c>
      <c r="F152" s="220" t="s">
        <v>34</v>
      </c>
      <c r="G152" s="219" t="s">
        <v>12</v>
      </c>
      <c r="H152" s="219"/>
      <c r="I152" s="220"/>
    </row>
    <row r="153" ht="22.5" spans="1:9">
      <c r="A153" s="219">
        <v>373001</v>
      </c>
      <c r="B153" s="219">
        <v>147</v>
      </c>
      <c r="C153" s="220" t="s">
        <v>201</v>
      </c>
      <c r="D153" s="219"/>
      <c r="E153" s="220" t="s">
        <v>201</v>
      </c>
      <c r="F153" s="220" t="s">
        <v>34</v>
      </c>
      <c r="G153" s="219" t="s">
        <v>12</v>
      </c>
      <c r="H153" s="219"/>
      <c r="I153" s="220"/>
    </row>
    <row r="154" ht="22.5" spans="1:9">
      <c r="A154" s="219">
        <v>470001</v>
      </c>
      <c r="B154" s="219">
        <v>148</v>
      </c>
      <c r="C154" s="220" t="s">
        <v>202</v>
      </c>
      <c r="D154" s="219"/>
      <c r="E154" s="220" t="s">
        <v>202</v>
      </c>
      <c r="F154" s="220" t="s">
        <v>34</v>
      </c>
      <c r="G154" s="219" t="s">
        <v>12</v>
      </c>
      <c r="H154" s="219"/>
      <c r="I154" s="220"/>
    </row>
    <row r="155" ht="22.5" spans="1:9">
      <c r="A155" s="219">
        <v>471001</v>
      </c>
      <c r="B155" s="219">
        <v>149</v>
      </c>
      <c r="C155" s="220" t="s">
        <v>203</v>
      </c>
      <c r="D155" s="219"/>
      <c r="E155" s="220" t="s">
        <v>203</v>
      </c>
      <c r="F155" s="220" t="s">
        <v>34</v>
      </c>
      <c r="G155" s="219" t="s">
        <v>12</v>
      </c>
      <c r="H155" s="219"/>
      <c r="I155" s="220"/>
    </row>
    <row r="156" ht="22.5" spans="1:9">
      <c r="A156" s="219">
        <v>363001</v>
      </c>
      <c r="B156" s="219">
        <v>150</v>
      </c>
      <c r="C156" s="220" t="s">
        <v>204</v>
      </c>
      <c r="D156" s="219"/>
      <c r="E156" s="220" t="s">
        <v>204</v>
      </c>
      <c r="F156" s="220" t="s">
        <v>34</v>
      </c>
      <c r="G156" s="219" t="s">
        <v>12</v>
      </c>
      <c r="H156" s="219"/>
      <c r="I156" s="220"/>
    </row>
    <row r="157" ht="22.5" spans="1:9">
      <c r="A157" s="219">
        <v>450001</v>
      </c>
      <c r="B157" s="219">
        <v>151</v>
      </c>
      <c r="C157" s="220" t="s">
        <v>205</v>
      </c>
      <c r="D157" s="219"/>
      <c r="E157" s="220" t="s">
        <v>205</v>
      </c>
      <c r="F157" s="220" t="s">
        <v>20</v>
      </c>
      <c r="G157" s="219" t="s">
        <v>12</v>
      </c>
      <c r="H157" s="219"/>
      <c r="I157" s="220"/>
    </row>
    <row r="158" ht="22.5" spans="1:9">
      <c r="A158" s="219">
        <v>454001</v>
      </c>
      <c r="B158" s="219">
        <v>152</v>
      </c>
      <c r="C158" s="220" t="s">
        <v>206</v>
      </c>
      <c r="D158" s="219"/>
      <c r="E158" s="220" t="s">
        <v>206</v>
      </c>
      <c r="F158" s="220" t="s">
        <v>34</v>
      </c>
      <c r="G158" s="219" t="s">
        <v>12</v>
      </c>
      <c r="H158" s="219"/>
      <c r="I158" s="220"/>
    </row>
    <row r="159" ht="22.5" spans="1:9">
      <c r="A159" s="219">
        <v>455001</v>
      </c>
      <c r="B159" s="219">
        <v>153</v>
      </c>
      <c r="C159" s="220" t="s">
        <v>207</v>
      </c>
      <c r="D159" s="219"/>
      <c r="E159" s="220" t="s">
        <v>207</v>
      </c>
      <c r="F159" s="220" t="s">
        <v>34</v>
      </c>
      <c r="G159" s="219" t="s">
        <v>12</v>
      </c>
      <c r="H159" s="219"/>
      <c r="I159" s="220"/>
    </row>
    <row r="160" ht="22.5" spans="1:9">
      <c r="A160" s="219">
        <v>457001</v>
      </c>
      <c r="B160" s="219">
        <v>154</v>
      </c>
      <c r="C160" s="220" t="s">
        <v>208</v>
      </c>
      <c r="D160" s="219"/>
      <c r="E160" s="220" t="s">
        <v>208</v>
      </c>
      <c r="F160" s="220" t="s">
        <v>34</v>
      </c>
      <c r="G160" s="219" t="s">
        <v>12</v>
      </c>
      <c r="H160" s="219"/>
      <c r="I160" s="220"/>
    </row>
    <row r="161" ht="22.5" spans="1:9">
      <c r="A161" s="219">
        <v>459001</v>
      </c>
      <c r="B161" s="219">
        <v>155</v>
      </c>
      <c r="C161" s="220" t="s">
        <v>209</v>
      </c>
      <c r="D161" s="219"/>
      <c r="E161" s="220" t="s">
        <v>209</v>
      </c>
      <c r="F161" s="220" t="s">
        <v>34</v>
      </c>
      <c r="G161" s="219" t="s">
        <v>12</v>
      </c>
      <c r="H161" s="219"/>
      <c r="I161" s="220"/>
    </row>
    <row r="162" ht="22.5" spans="1:9">
      <c r="A162" s="219">
        <v>461001</v>
      </c>
      <c r="B162" s="219">
        <v>156</v>
      </c>
      <c r="C162" s="220" t="s">
        <v>210</v>
      </c>
      <c r="D162" s="219"/>
      <c r="E162" s="220" t="s">
        <v>210</v>
      </c>
      <c r="F162" s="220" t="s">
        <v>34</v>
      </c>
      <c r="G162" s="219" t="s">
        <v>12</v>
      </c>
      <c r="H162" s="219"/>
      <c r="I162" s="220"/>
    </row>
    <row r="163" ht="22.5" spans="1:9">
      <c r="A163" s="219">
        <v>463001</v>
      </c>
      <c r="B163" s="219">
        <v>157</v>
      </c>
      <c r="C163" s="220" t="s">
        <v>211</v>
      </c>
      <c r="D163" s="219"/>
      <c r="E163" s="220" t="s">
        <v>211</v>
      </c>
      <c r="F163" s="220" t="s">
        <v>34</v>
      </c>
      <c r="G163" s="219" t="s">
        <v>12</v>
      </c>
      <c r="H163" s="219"/>
      <c r="I163" s="220"/>
    </row>
    <row r="164" ht="22.5" spans="1:9">
      <c r="A164" s="219">
        <v>465001</v>
      </c>
      <c r="B164" s="219">
        <v>158</v>
      </c>
      <c r="C164" s="220" t="s">
        <v>212</v>
      </c>
      <c r="D164" s="219"/>
      <c r="E164" s="220" t="s">
        <v>212</v>
      </c>
      <c r="F164" s="220" t="s">
        <v>34</v>
      </c>
      <c r="G164" s="219" t="s">
        <v>12</v>
      </c>
      <c r="H164" s="219"/>
      <c r="I164" s="220"/>
    </row>
    <row r="165" ht="22.5" spans="1:9">
      <c r="A165" s="219">
        <v>466001</v>
      </c>
      <c r="B165" s="219">
        <v>159</v>
      </c>
      <c r="C165" s="220" t="s">
        <v>213</v>
      </c>
      <c r="D165" s="219"/>
      <c r="E165" s="220" t="s">
        <v>213</v>
      </c>
      <c r="F165" s="220" t="s">
        <v>34</v>
      </c>
      <c r="G165" s="219" t="s">
        <v>12</v>
      </c>
      <c r="H165" s="219"/>
      <c r="I165" s="220"/>
    </row>
    <row r="166" ht="22.5" spans="1:9">
      <c r="A166" s="219">
        <v>467001</v>
      </c>
      <c r="B166" s="219">
        <v>160</v>
      </c>
      <c r="C166" s="220" t="s">
        <v>214</v>
      </c>
      <c r="D166" s="219"/>
      <c r="E166" s="220" t="s">
        <v>214</v>
      </c>
      <c r="F166" s="220" t="s">
        <v>34</v>
      </c>
      <c r="G166" s="219" t="s">
        <v>12</v>
      </c>
      <c r="H166" s="219"/>
      <c r="I166" s="220"/>
    </row>
    <row r="167" ht="22.5" spans="1:9">
      <c r="A167" s="219">
        <v>469001</v>
      </c>
      <c r="B167" s="219">
        <v>161</v>
      </c>
      <c r="C167" s="220" t="s">
        <v>215</v>
      </c>
      <c r="D167" s="219"/>
      <c r="E167" s="220" t="s">
        <v>215</v>
      </c>
      <c r="F167" s="220" t="s">
        <v>34</v>
      </c>
      <c r="G167" s="219" t="s">
        <v>12</v>
      </c>
      <c r="H167" s="219"/>
      <c r="I167" s="220"/>
    </row>
    <row r="168" ht="22.5" spans="1:9">
      <c r="A168" s="219">
        <v>250059</v>
      </c>
      <c r="B168" s="219">
        <v>162</v>
      </c>
      <c r="C168" s="220" t="s">
        <v>216</v>
      </c>
      <c r="D168" s="219"/>
      <c r="E168" s="220" t="s">
        <v>216</v>
      </c>
      <c r="F168" s="220" t="s">
        <v>20</v>
      </c>
      <c r="G168" s="219" t="s">
        <v>175</v>
      </c>
      <c r="H168" s="219"/>
      <c r="I168" s="220"/>
    </row>
    <row r="169" ht="22.5" spans="1:9">
      <c r="A169" s="219">
        <v>601001</v>
      </c>
      <c r="B169" s="219">
        <v>163</v>
      </c>
      <c r="C169" s="220" t="s">
        <v>217</v>
      </c>
      <c r="D169" s="219"/>
      <c r="E169" s="220" t="s">
        <v>217</v>
      </c>
      <c r="F169" s="220" t="s">
        <v>11</v>
      </c>
      <c r="G169" s="219" t="s">
        <v>12</v>
      </c>
      <c r="H169" s="219"/>
      <c r="I169" s="220"/>
    </row>
    <row r="170" ht="22.5" spans="1:9">
      <c r="A170" s="219">
        <v>602001</v>
      </c>
      <c r="B170" s="219">
        <v>164</v>
      </c>
      <c r="C170" s="220" t="s">
        <v>218</v>
      </c>
      <c r="D170" s="219"/>
      <c r="E170" s="220" t="s">
        <v>218</v>
      </c>
      <c r="F170" s="220" t="s">
        <v>11</v>
      </c>
      <c r="G170" s="219" t="s">
        <v>12</v>
      </c>
      <c r="H170" s="219"/>
      <c r="I170" s="220"/>
    </row>
    <row r="171" ht="22.5" spans="1:9">
      <c r="A171" s="219">
        <v>603001</v>
      </c>
      <c r="B171" s="219">
        <v>165</v>
      </c>
      <c r="C171" s="220" t="s">
        <v>219</v>
      </c>
      <c r="D171" s="219"/>
      <c r="E171" s="220" t="s">
        <v>219</v>
      </c>
      <c r="F171" s="220" t="s">
        <v>11</v>
      </c>
      <c r="G171" s="219" t="s">
        <v>12</v>
      </c>
      <c r="H171" s="219"/>
      <c r="I171" s="220"/>
    </row>
    <row r="172" ht="22.5" spans="1:9">
      <c r="A172" s="219">
        <v>604001</v>
      </c>
      <c r="B172" s="219">
        <v>166</v>
      </c>
      <c r="C172" s="220" t="s">
        <v>220</v>
      </c>
      <c r="D172" s="219"/>
      <c r="E172" s="220" t="s">
        <v>220</v>
      </c>
      <c r="F172" s="220" t="s">
        <v>11</v>
      </c>
      <c r="G172" s="219" t="s">
        <v>12</v>
      </c>
      <c r="H172" s="219"/>
      <c r="I172" s="220"/>
    </row>
    <row r="173" ht="22.5" spans="1:9">
      <c r="A173" s="219">
        <v>605001</v>
      </c>
      <c r="B173" s="219">
        <v>167</v>
      </c>
      <c r="C173" s="220" t="s">
        <v>221</v>
      </c>
      <c r="D173" s="219"/>
      <c r="E173" s="220" t="s">
        <v>221</v>
      </c>
      <c r="F173" s="220" t="s">
        <v>11</v>
      </c>
      <c r="G173" s="219" t="s">
        <v>12</v>
      </c>
      <c r="H173" s="219"/>
      <c r="I173" s="220"/>
    </row>
    <row r="174" ht="22.5" spans="1:9">
      <c r="A174" s="219">
        <v>606001</v>
      </c>
      <c r="B174" s="219">
        <v>168</v>
      </c>
      <c r="C174" s="220" t="s">
        <v>222</v>
      </c>
      <c r="D174" s="219"/>
      <c r="E174" s="220" t="s">
        <v>222</v>
      </c>
      <c r="F174" s="220" t="s">
        <v>11</v>
      </c>
      <c r="G174" s="219" t="s">
        <v>12</v>
      </c>
      <c r="H174" s="219"/>
      <c r="I174" s="220"/>
    </row>
    <row r="175" ht="22.5" spans="1:9">
      <c r="A175" s="219">
        <v>607001</v>
      </c>
      <c r="B175" s="219">
        <v>169</v>
      </c>
      <c r="C175" s="220" t="s">
        <v>223</v>
      </c>
      <c r="D175" s="219"/>
      <c r="E175" s="220" t="s">
        <v>223</v>
      </c>
      <c r="F175" s="220" t="s">
        <v>11</v>
      </c>
      <c r="G175" s="219" t="s">
        <v>12</v>
      </c>
      <c r="H175" s="219"/>
      <c r="I175" s="220"/>
    </row>
    <row r="176" ht="22.5" spans="1:9">
      <c r="A176" s="219">
        <v>608001</v>
      </c>
      <c r="B176" s="219">
        <v>170</v>
      </c>
      <c r="C176" s="220" t="s">
        <v>224</v>
      </c>
      <c r="D176" s="219"/>
      <c r="E176" s="220" t="s">
        <v>224</v>
      </c>
      <c r="F176" s="220" t="s">
        <v>11</v>
      </c>
      <c r="G176" s="219" t="s">
        <v>12</v>
      </c>
      <c r="H176" s="219"/>
      <c r="I176" s="220"/>
    </row>
    <row r="177" ht="22.5" spans="1:9">
      <c r="A177" s="219">
        <v>609001</v>
      </c>
      <c r="B177" s="219">
        <v>171</v>
      </c>
      <c r="C177" s="220" t="s">
        <v>225</v>
      </c>
      <c r="D177" s="219"/>
      <c r="E177" s="220" t="s">
        <v>225</v>
      </c>
      <c r="F177" s="220" t="s">
        <v>11</v>
      </c>
      <c r="G177" s="219" t="s">
        <v>12</v>
      </c>
      <c r="H177" s="219"/>
      <c r="I177" s="220"/>
    </row>
    <row r="178" ht="22.5" spans="1:9">
      <c r="A178" s="219">
        <v>610001</v>
      </c>
      <c r="B178" s="219">
        <v>172</v>
      </c>
      <c r="C178" s="220" t="s">
        <v>226</v>
      </c>
      <c r="D178" s="219"/>
      <c r="E178" s="220" t="s">
        <v>226</v>
      </c>
      <c r="F178" s="220" t="s">
        <v>11</v>
      </c>
      <c r="G178" s="219" t="s">
        <v>12</v>
      </c>
      <c r="H178" s="219"/>
      <c r="I178" s="220"/>
    </row>
    <row r="179" ht="22.5" spans="1:9">
      <c r="A179" s="219">
        <v>611001</v>
      </c>
      <c r="B179" s="219">
        <v>173</v>
      </c>
      <c r="C179" s="220" t="s">
        <v>227</v>
      </c>
      <c r="D179" s="219"/>
      <c r="E179" s="220" t="s">
        <v>227</v>
      </c>
      <c r="F179" s="220" t="s">
        <v>11</v>
      </c>
      <c r="G179" s="219" t="s">
        <v>12</v>
      </c>
      <c r="H179" s="219"/>
      <c r="I179" s="220"/>
    </row>
    <row r="180" ht="22.5" spans="1:9">
      <c r="A180" s="219">
        <v>612001</v>
      </c>
      <c r="B180" s="219">
        <v>174</v>
      </c>
      <c r="C180" s="220" t="s">
        <v>228</v>
      </c>
      <c r="D180" s="219"/>
      <c r="E180" s="220" t="s">
        <v>228</v>
      </c>
      <c r="F180" s="220" t="s">
        <v>11</v>
      </c>
      <c r="G180" s="219" t="s">
        <v>12</v>
      </c>
      <c r="H180" s="219"/>
      <c r="I180" s="220"/>
    </row>
    <row r="181" ht="22.5" spans="1:9">
      <c r="A181" s="219">
        <v>613001</v>
      </c>
      <c r="B181" s="219">
        <v>175</v>
      </c>
      <c r="C181" s="220" t="s">
        <v>229</v>
      </c>
      <c r="D181" s="219"/>
      <c r="E181" s="220" t="s">
        <v>229</v>
      </c>
      <c r="F181" s="220" t="s">
        <v>11</v>
      </c>
      <c r="G181" s="219" t="s">
        <v>12</v>
      </c>
      <c r="H181" s="219"/>
      <c r="I181" s="220"/>
    </row>
    <row r="182" ht="22.5" spans="1:9">
      <c r="A182" s="219">
        <v>614001</v>
      </c>
      <c r="B182" s="219">
        <v>176</v>
      </c>
      <c r="C182" s="220" t="s">
        <v>230</v>
      </c>
      <c r="D182" s="219"/>
      <c r="E182" s="220" t="s">
        <v>230</v>
      </c>
      <c r="F182" s="220" t="s">
        <v>11</v>
      </c>
      <c r="G182" s="219" t="s">
        <v>12</v>
      </c>
      <c r="H182" s="219"/>
      <c r="I182" s="220"/>
    </row>
    <row r="183" ht="22.5" spans="1:9">
      <c r="A183" s="219">
        <v>615001</v>
      </c>
      <c r="B183" s="219">
        <v>177</v>
      </c>
      <c r="C183" s="220" t="s">
        <v>231</v>
      </c>
      <c r="D183" s="219"/>
      <c r="E183" s="220" t="s">
        <v>231</v>
      </c>
      <c r="F183" s="220" t="s">
        <v>11</v>
      </c>
      <c r="G183" s="219" t="s">
        <v>12</v>
      </c>
      <c r="H183" s="219"/>
      <c r="I183" s="220"/>
    </row>
    <row r="184" ht="22.5" spans="1:9">
      <c r="A184" s="219">
        <v>616001</v>
      </c>
      <c r="B184" s="219">
        <v>178</v>
      </c>
      <c r="C184" s="220" t="s">
        <v>232</v>
      </c>
      <c r="D184" s="219"/>
      <c r="E184" s="220" t="s">
        <v>232</v>
      </c>
      <c r="F184" s="220" t="s">
        <v>11</v>
      </c>
      <c r="G184" s="219" t="s">
        <v>12</v>
      </c>
      <c r="H184" s="219"/>
      <c r="I184" s="220"/>
    </row>
    <row r="185" ht="22.5" spans="1:9">
      <c r="A185" s="219">
        <v>617001</v>
      </c>
      <c r="B185" s="219">
        <v>179</v>
      </c>
      <c r="C185" s="220" t="s">
        <v>233</v>
      </c>
      <c r="D185" s="219"/>
      <c r="E185" s="220" t="s">
        <v>233</v>
      </c>
      <c r="F185" s="220" t="s">
        <v>11</v>
      </c>
      <c r="G185" s="219" t="s">
        <v>12</v>
      </c>
      <c r="H185" s="219"/>
      <c r="I185" s="220"/>
    </row>
    <row r="186" ht="22.5" spans="1:9">
      <c r="A186" s="219">
        <v>618001</v>
      </c>
      <c r="B186" s="219">
        <v>180</v>
      </c>
      <c r="C186" s="220" t="s">
        <v>234</v>
      </c>
      <c r="D186" s="219"/>
      <c r="E186" s="220" t="s">
        <v>234</v>
      </c>
      <c r="F186" s="220" t="s">
        <v>11</v>
      </c>
      <c r="G186" s="219" t="s">
        <v>12</v>
      </c>
      <c r="H186" s="219"/>
      <c r="I186" s="220"/>
    </row>
    <row r="187" ht="22.5" spans="1:9">
      <c r="A187" s="219">
        <v>619001</v>
      </c>
      <c r="B187" s="219">
        <v>181</v>
      </c>
      <c r="C187" s="220" t="s">
        <v>235</v>
      </c>
      <c r="D187" s="219"/>
      <c r="E187" s="220" t="s">
        <v>235</v>
      </c>
      <c r="F187" s="220" t="s">
        <v>11</v>
      </c>
      <c r="G187" s="219" t="s">
        <v>12</v>
      </c>
      <c r="H187" s="219"/>
      <c r="I187" s="220"/>
    </row>
    <row r="188" ht="22.5" spans="1:9">
      <c r="A188" s="219">
        <v>620001</v>
      </c>
      <c r="B188" s="219">
        <v>182</v>
      </c>
      <c r="C188" s="220" t="s">
        <v>236</v>
      </c>
      <c r="D188" s="219"/>
      <c r="E188" s="220" t="s">
        <v>236</v>
      </c>
      <c r="F188" s="220" t="s">
        <v>11</v>
      </c>
      <c r="G188" s="219" t="s">
        <v>12</v>
      </c>
      <c r="H188" s="219"/>
      <c r="I188" s="220"/>
    </row>
    <row r="189" ht="22.5" spans="1:9">
      <c r="A189" s="219">
        <v>621001</v>
      </c>
      <c r="B189" s="219">
        <v>183</v>
      </c>
      <c r="C189" s="220" t="s">
        <v>237</v>
      </c>
      <c r="D189" s="219"/>
      <c r="E189" s="220" t="s">
        <v>237</v>
      </c>
      <c r="F189" s="220" t="s">
        <v>11</v>
      </c>
      <c r="G189" s="219" t="s">
        <v>12</v>
      </c>
      <c r="H189" s="219"/>
      <c r="I189" s="220"/>
    </row>
    <row r="190" ht="22.5" spans="1:9">
      <c r="A190" s="219">
        <v>622001</v>
      </c>
      <c r="B190" s="219">
        <v>184</v>
      </c>
      <c r="C190" s="220" t="s">
        <v>238</v>
      </c>
      <c r="D190" s="219"/>
      <c r="E190" s="220" t="s">
        <v>238</v>
      </c>
      <c r="F190" s="220" t="s">
        <v>11</v>
      </c>
      <c r="G190" s="219" t="s">
        <v>12</v>
      </c>
      <c r="H190" s="219"/>
      <c r="I190" s="220"/>
    </row>
    <row r="191" ht="22.5" spans="1:9">
      <c r="A191" s="219">
        <v>623001</v>
      </c>
      <c r="B191" s="219">
        <v>185</v>
      </c>
      <c r="C191" s="220" t="s">
        <v>239</v>
      </c>
      <c r="D191" s="219"/>
      <c r="E191" s="220" t="s">
        <v>239</v>
      </c>
      <c r="F191" s="220" t="s">
        <v>11</v>
      </c>
      <c r="G191" s="219" t="s">
        <v>12</v>
      </c>
      <c r="H191" s="219"/>
      <c r="I191" s="220"/>
    </row>
    <row r="192" ht="22.5" spans="1:9">
      <c r="A192" s="219">
        <v>624001</v>
      </c>
      <c r="B192" s="219">
        <v>186</v>
      </c>
      <c r="C192" s="220" t="s">
        <v>240</v>
      </c>
      <c r="D192" s="219"/>
      <c r="E192" s="220" t="s">
        <v>240</v>
      </c>
      <c r="F192" s="220" t="s">
        <v>11</v>
      </c>
      <c r="G192" s="219" t="s">
        <v>12</v>
      </c>
      <c r="H192" s="219"/>
      <c r="I192" s="220"/>
    </row>
    <row r="193" ht="22.5" spans="1:9">
      <c r="A193" s="219">
        <v>625001</v>
      </c>
      <c r="B193" s="219">
        <v>187</v>
      </c>
      <c r="C193" s="220" t="s">
        <v>241</v>
      </c>
      <c r="D193" s="219"/>
      <c r="E193" s="220" t="s">
        <v>241</v>
      </c>
      <c r="F193" s="220" t="s">
        <v>11</v>
      </c>
      <c r="G193" s="219" t="s">
        <v>12</v>
      </c>
      <c r="H193" s="219"/>
      <c r="I193" s="220"/>
    </row>
    <row r="194" ht="22.5" spans="1:9">
      <c r="A194" s="219">
        <v>626001</v>
      </c>
      <c r="B194" s="219">
        <v>188</v>
      </c>
      <c r="C194" s="220" t="s">
        <v>242</v>
      </c>
      <c r="D194" s="219"/>
      <c r="E194" s="220" t="s">
        <v>242</v>
      </c>
      <c r="F194" s="220" t="s">
        <v>11</v>
      </c>
      <c r="G194" s="219" t="s">
        <v>12</v>
      </c>
      <c r="H194" s="219"/>
      <c r="I194" s="220"/>
    </row>
    <row r="195" ht="22.5" spans="1:9">
      <c r="A195" s="219">
        <v>627001</v>
      </c>
      <c r="B195" s="219">
        <v>189</v>
      </c>
      <c r="C195" s="220" t="s">
        <v>243</v>
      </c>
      <c r="D195" s="219"/>
      <c r="E195" s="220" t="s">
        <v>243</v>
      </c>
      <c r="F195" s="220" t="s">
        <v>11</v>
      </c>
      <c r="G195" s="219" t="s">
        <v>12</v>
      </c>
      <c r="H195" s="219"/>
      <c r="I195" s="220"/>
    </row>
    <row r="196" ht="22.5" spans="1:9">
      <c r="A196" s="219">
        <v>628001</v>
      </c>
      <c r="B196" s="219">
        <v>190</v>
      </c>
      <c r="C196" s="220" t="s">
        <v>244</v>
      </c>
      <c r="D196" s="219"/>
      <c r="E196" s="220" t="s">
        <v>244</v>
      </c>
      <c r="F196" s="220" t="s">
        <v>11</v>
      </c>
      <c r="G196" s="219" t="s">
        <v>12</v>
      </c>
      <c r="H196" s="219"/>
      <c r="I196" s="220"/>
    </row>
    <row r="197" ht="22.5" spans="1:9">
      <c r="A197" s="219">
        <v>629001</v>
      </c>
      <c r="B197" s="219">
        <v>191</v>
      </c>
      <c r="C197" s="220" t="s">
        <v>245</v>
      </c>
      <c r="D197" s="219"/>
      <c r="E197" s="220" t="s">
        <v>245</v>
      </c>
      <c r="F197" s="220" t="s">
        <v>11</v>
      </c>
      <c r="G197" s="219" t="s">
        <v>12</v>
      </c>
      <c r="H197" s="219"/>
      <c r="I197" s="220"/>
    </row>
    <row r="198" ht="22.5" spans="1:9">
      <c r="A198" s="219">
        <v>630001</v>
      </c>
      <c r="B198" s="219">
        <v>192</v>
      </c>
      <c r="C198" s="220" t="s">
        <v>246</v>
      </c>
      <c r="D198" s="219"/>
      <c r="E198" s="220" t="s">
        <v>246</v>
      </c>
      <c r="F198" s="220" t="s">
        <v>11</v>
      </c>
      <c r="G198" s="219" t="s">
        <v>12</v>
      </c>
      <c r="H198" s="219"/>
      <c r="I198" s="220"/>
    </row>
    <row r="199" ht="22.5" spans="1:9">
      <c r="A199" s="219">
        <v>631001</v>
      </c>
      <c r="B199" s="219">
        <v>193</v>
      </c>
      <c r="C199" s="220" t="s">
        <v>247</v>
      </c>
      <c r="D199" s="219"/>
      <c r="E199" s="220" t="s">
        <v>247</v>
      </c>
      <c r="F199" s="220" t="s">
        <v>11</v>
      </c>
      <c r="G199" s="219" t="s">
        <v>12</v>
      </c>
      <c r="H199" s="219"/>
      <c r="I199" s="220"/>
    </row>
    <row r="200" ht="22.5" spans="1:9">
      <c r="A200" s="219">
        <v>632001</v>
      </c>
      <c r="B200" s="219">
        <v>194</v>
      </c>
      <c r="C200" s="220" t="s">
        <v>248</v>
      </c>
      <c r="D200" s="219"/>
      <c r="E200" s="220" t="s">
        <v>248</v>
      </c>
      <c r="F200" s="220" t="s">
        <v>11</v>
      </c>
      <c r="G200" s="219" t="s">
        <v>12</v>
      </c>
      <c r="H200" s="219"/>
      <c r="I200" s="220"/>
    </row>
    <row r="201" ht="22.5" spans="1:9">
      <c r="A201" s="219">
        <v>633001</v>
      </c>
      <c r="B201" s="219">
        <v>195</v>
      </c>
      <c r="C201" s="220" t="s">
        <v>249</v>
      </c>
      <c r="D201" s="219"/>
      <c r="E201" s="220" t="s">
        <v>249</v>
      </c>
      <c r="F201" s="220" t="s">
        <v>11</v>
      </c>
      <c r="G201" s="219" t="s">
        <v>12</v>
      </c>
      <c r="H201" s="219"/>
      <c r="I201" s="220"/>
    </row>
    <row r="202" ht="22.5" spans="1:9">
      <c r="A202" s="219">
        <v>634001</v>
      </c>
      <c r="B202" s="219">
        <v>196</v>
      </c>
      <c r="C202" s="220" t="s">
        <v>250</v>
      </c>
      <c r="D202" s="219"/>
      <c r="E202" s="220" t="s">
        <v>250</v>
      </c>
      <c r="F202" s="220" t="s">
        <v>11</v>
      </c>
      <c r="G202" s="219" t="s">
        <v>12</v>
      </c>
      <c r="H202" s="219"/>
      <c r="I202" s="220"/>
    </row>
    <row r="203" ht="22.5" spans="1:9">
      <c r="A203" s="219">
        <v>635001</v>
      </c>
      <c r="B203" s="219">
        <v>197</v>
      </c>
      <c r="C203" s="220" t="s">
        <v>251</v>
      </c>
      <c r="D203" s="219"/>
      <c r="E203" s="220" t="s">
        <v>251</v>
      </c>
      <c r="F203" s="220" t="s">
        <v>11</v>
      </c>
      <c r="G203" s="219" t="s">
        <v>12</v>
      </c>
      <c r="H203" s="219"/>
      <c r="I203" s="220"/>
    </row>
    <row r="204" ht="22.5" spans="1:9">
      <c r="A204" s="219">
        <v>636001</v>
      </c>
      <c r="B204" s="219">
        <v>198</v>
      </c>
      <c r="C204" s="220" t="s">
        <v>252</v>
      </c>
      <c r="D204" s="219"/>
      <c r="E204" s="220" t="s">
        <v>252</v>
      </c>
      <c r="F204" s="220" t="s">
        <v>11</v>
      </c>
      <c r="G204" s="219" t="s">
        <v>12</v>
      </c>
      <c r="H204" s="219"/>
      <c r="I204" s="220"/>
    </row>
    <row r="205" ht="22.5" spans="1:9">
      <c r="A205" s="219">
        <v>637001</v>
      </c>
      <c r="B205" s="219">
        <v>199</v>
      </c>
      <c r="C205" s="220" t="s">
        <v>253</v>
      </c>
      <c r="D205" s="219"/>
      <c r="E205" s="220" t="s">
        <v>253</v>
      </c>
      <c r="F205" s="220" t="s">
        <v>11</v>
      </c>
      <c r="G205" s="219" t="s">
        <v>12</v>
      </c>
      <c r="H205" s="219"/>
      <c r="I205" s="220"/>
    </row>
    <row r="206" ht="22.5" spans="1:9">
      <c r="A206" s="219">
        <v>638001</v>
      </c>
      <c r="B206" s="219">
        <v>200</v>
      </c>
      <c r="C206" s="220" t="s">
        <v>254</v>
      </c>
      <c r="D206" s="219"/>
      <c r="E206" s="220" t="s">
        <v>254</v>
      </c>
      <c r="F206" s="220" t="s">
        <v>11</v>
      </c>
      <c r="G206" s="219" t="s">
        <v>12</v>
      </c>
      <c r="H206" s="219"/>
      <c r="I206" s="220"/>
    </row>
    <row r="207" ht="22.5" spans="1:9">
      <c r="A207" s="219">
        <v>641001</v>
      </c>
      <c r="B207" s="219">
        <v>201</v>
      </c>
      <c r="C207" s="220" t="s">
        <v>255</v>
      </c>
      <c r="D207" s="219"/>
      <c r="E207" s="220" t="s">
        <v>255</v>
      </c>
      <c r="F207" s="220" t="s">
        <v>11</v>
      </c>
      <c r="G207" s="219" t="s">
        <v>12</v>
      </c>
      <c r="H207" s="219"/>
      <c r="I207" s="220"/>
    </row>
    <row r="208" ht="22.5" spans="1:9">
      <c r="A208" s="219">
        <v>642001</v>
      </c>
      <c r="B208" s="219">
        <v>202</v>
      </c>
      <c r="C208" s="220" t="s">
        <v>256</v>
      </c>
      <c r="D208" s="219"/>
      <c r="E208" s="220" t="s">
        <v>256</v>
      </c>
      <c r="F208" s="220" t="s">
        <v>11</v>
      </c>
      <c r="G208" s="219" t="s">
        <v>12</v>
      </c>
      <c r="H208" s="219"/>
      <c r="I208" s="220"/>
    </row>
    <row r="209" ht="22.5" spans="1:9">
      <c r="A209" s="219">
        <v>643001</v>
      </c>
      <c r="B209" s="219">
        <v>203</v>
      </c>
      <c r="C209" s="220" t="s">
        <v>257</v>
      </c>
      <c r="D209" s="219"/>
      <c r="E209" s="220" t="s">
        <v>257</v>
      </c>
      <c r="F209" s="220" t="s">
        <v>11</v>
      </c>
      <c r="G209" s="219" t="s">
        <v>12</v>
      </c>
      <c r="H209" s="219"/>
      <c r="I209" s="220"/>
    </row>
    <row r="210" ht="22.5" spans="1:9">
      <c r="A210" s="219">
        <v>644001</v>
      </c>
      <c r="B210" s="219">
        <v>204</v>
      </c>
      <c r="C210" s="220" t="s">
        <v>258</v>
      </c>
      <c r="D210" s="219"/>
      <c r="E210" s="220" t="s">
        <v>258</v>
      </c>
      <c r="F210" s="220" t="s">
        <v>11</v>
      </c>
      <c r="G210" s="219" t="s">
        <v>12</v>
      </c>
      <c r="H210" s="219"/>
      <c r="I210" s="220"/>
    </row>
    <row r="211" ht="22.5" spans="1:9">
      <c r="A211" s="219">
        <v>645001</v>
      </c>
      <c r="B211" s="219">
        <v>205</v>
      </c>
      <c r="C211" s="220" t="s">
        <v>259</v>
      </c>
      <c r="D211" s="219"/>
      <c r="E211" s="220" t="s">
        <v>259</v>
      </c>
      <c r="F211" s="220" t="s">
        <v>11</v>
      </c>
      <c r="G211" s="219" t="s">
        <v>12</v>
      </c>
      <c r="H211" s="219"/>
      <c r="I211" s="220"/>
    </row>
    <row r="212" ht="22.5" spans="1:9">
      <c r="A212" s="219">
        <v>646001</v>
      </c>
      <c r="B212" s="219">
        <v>206</v>
      </c>
      <c r="C212" s="220" t="s">
        <v>260</v>
      </c>
      <c r="D212" s="219"/>
      <c r="E212" s="220" t="s">
        <v>260</v>
      </c>
      <c r="F212" s="220" t="s">
        <v>11</v>
      </c>
      <c r="G212" s="219" t="s">
        <v>12</v>
      </c>
      <c r="H212" s="219"/>
      <c r="I212" s="220"/>
    </row>
    <row r="213" ht="22.5" spans="1:9">
      <c r="A213" s="219">
        <v>647001</v>
      </c>
      <c r="B213" s="219">
        <v>207</v>
      </c>
      <c r="C213" s="220" t="s">
        <v>261</v>
      </c>
      <c r="D213" s="219"/>
      <c r="E213" s="220" t="s">
        <v>261</v>
      </c>
      <c r="F213" s="220" t="s">
        <v>11</v>
      </c>
      <c r="G213" s="219" t="s">
        <v>12</v>
      </c>
      <c r="H213" s="219"/>
      <c r="I213" s="220"/>
    </row>
    <row r="214" ht="22.5" spans="1:9">
      <c r="A214" s="219">
        <v>648001</v>
      </c>
      <c r="B214" s="219">
        <v>208</v>
      </c>
      <c r="C214" s="220" t="s">
        <v>262</v>
      </c>
      <c r="D214" s="219"/>
      <c r="E214" s="220" t="s">
        <v>262</v>
      </c>
      <c r="F214" s="220" t="s">
        <v>11</v>
      </c>
      <c r="G214" s="219" t="s">
        <v>12</v>
      </c>
      <c r="H214" s="219"/>
      <c r="I214" s="220"/>
    </row>
    <row r="215" ht="22.5" spans="1:9">
      <c r="A215" s="219">
        <v>649001</v>
      </c>
      <c r="B215" s="219">
        <v>209</v>
      </c>
      <c r="C215" s="220" t="s">
        <v>263</v>
      </c>
      <c r="D215" s="219"/>
      <c r="E215" s="220" t="s">
        <v>263</v>
      </c>
      <c r="F215" s="220" t="s">
        <v>11</v>
      </c>
      <c r="G215" s="219" t="s">
        <v>12</v>
      </c>
      <c r="H215" s="219"/>
      <c r="I215" s="220"/>
    </row>
    <row r="216" ht="22.5" spans="1:9">
      <c r="A216" s="219">
        <v>650001</v>
      </c>
      <c r="B216" s="219">
        <v>210</v>
      </c>
      <c r="C216" s="220" t="s">
        <v>264</v>
      </c>
      <c r="D216" s="219"/>
      <c r="E216" s="220" t="s">
        <v>264</v>
      </c>
      <c r="F216" s="220" t="s">
        <v>11</v>
      </c>
      <c r="G216" s="219" t="s">
        <v>12</v>
      </c>
      <c r="H216" s="219"/>
      <c r="I216" s="220"/>
    </row>
    <row r="217" ht="22.5" spans="1:9">
      <c r="A217" s="219">
        <v>651001</v>
      </c>
      <c r="B217" s="219">
        <v>211</v>
      </c>
      <c r="C217" s="220" t="s">
        <v>265</v>
      </c>
      <c r="D217" s="219"/>
      <c r="E217" s="220" t="s">
        <v>265</v>
      </c>
      <c r="F217" s="220" t="s">
        <v>11</v>
      </c>
      <c r="G217" s="219" t="s">
        <v>12</v>
      </c>
      <c r="H217" s="219"/>
      <c r="I217" s="220"/>
    </row>
    <row r="218" ht="22.5" spans="1:9">
      <c r="A218" s="219">
        <v>652001</v>
      </c>
      <c r="B218" s="219">
        <v>212</v>
      </c>
      <c r="C218" s="220" t="s">
        <v>266</v>
      </c>
      <c r="D218" s="219"/>
      <c r="E218" s="220" t="s">
        <v>266</v>
      </c>
      <c r="F218" s="220" t="s">
        <v>11</v>
      </c>
      <c r="G218" s="219" t="s">
        <v>12</v>
      </c>
      <c r="H218" s="219"/>
      <c r="I218" s="220"/>
    </row>
    <row r="219" ht="22.5" spans="1:9">
      <c r="A219" s="219">
        <v>653001</v>
      </c>
      <c r="B219" s="219">
        <v>213</v>
      </c>
      <c r="C219" s="220" t="s">
        <v>267</v>
      </c>
      <c r="D219" s="219"/>
      <c r="E219" s="220" t="s">
        <v>267</v>
      </c>
      <c r="F219" s="220" t="s">
        <v>11</v>
      </c>
      <c r="G219" s="219" t="s">
        <v>12</v>
      </c>
      <c r="H219" s="219"/>
      <c r="I219" s="220"/>
    </row>
    <row r="220" ht="22.5" spans="1:9">
      <c r="A220" s="219">
        <v>654001</v>
      </c>
      <c r="B220" s="219">
        <v>214</v>
      </c>
      <c r="C220" s="220" t="s">
        <v>268</v>
      </c>
      <c r="D220" s="219"/>
      <c r="E220" s="220" t="s">
        <v>268</v>
      </c>
      <c r="F220" s="220" t="s">
        <v>11</v>
      </c>
      <c r="G220" s="219" t="s">
        <v>12</v>
      </c>
      <c r="H220" s="219"/>
      <c r="I220" s="220"/>
    </row>
    <row r="221" ht="22.5" spans="1:9">
      <c r="A221" s="219">
        <v>655001</v>
      </c>
      <c r="B221" s="219">
        <v>215</v>
      </c>
      <c r="C221" s="220" t="s">
        <v>269</v>
      </c>
      <c r="D221" s="219"/>
      <c r="E221" s="220" t="s">
        <v>269</v>
      </c>
      <c r="F221" s="220" t="s">
        <v>11</v>
      </c>
      <c r="G221" s="219" t="s">
        <v>12</v>
      </c>
      <c r="H221" s="219"/>
      <c r="I221" s="220"/>
    </row>
    <row r="222" ht="22.5" spans="1:9">
      <c r="A222" s="219">
        <v>656001</v>
      </c>
      <c r="B222" s="219">
        <v>216</v>
      </c>
      <c r="C222" s="220" t="s">
        <v>270</v>
      </c>
      <c r="D222" s="219"/>
      <c r="E222" s="220" t="s">
        <v>270</v>
      </c>
      <c r="F222" s="220" t="s">
        <v>11</v>
      </c>
      <c r="G222" s="219" t="s">
        <v>12</v>
      </c>
      <c r="H222" s="219"/>
      <c r="I222" s="220"/>
    </row>
    <row r="223" ht="22.5" spans="1:9">
      <c r="A223" s="219">
        <v>657001</v>
      </c>
      <c r="B223" s="219">
        <v>217</v>
      </c>
      <c r="C223" s="220" t="s">
        <v>271</v>
      </c>
      <c r="D223" s="219"/>
      <c r="E223" s="220" t="s">
        <v>271</v>
      </c>
      <c r="F223" s="220" t="s">
        <v>11</v>
      </c>
      <c r="G223" s="219" t="s">
        <v>12</v>
      </c>
      <c r="H223" s="219"/>
      <c r="I223" s="220"/>
    </row>
    <row r="224" ht="22.5" spans="1:9">
      <c r="A224" s="219">
        <v>658001</v>
      </c>
      <c r="B224" s="219">
        <v>218</v>
      </c>
      <c r="C224" s="220" t="s">
        <v>272</v>
      </c>
      <c r="D224" s="219"/>
      <c r="E224" s="220" t="s">
        <v>272</v>
      </c>
      <c r="F224" s="220" t="s">
        <v>11</v>
      </c>
      <c r="G224" s="219" t="s">
        <v>12</v>
      </c>
      <c r="H224" s="219"/>
      <c r="I224" s="220"/>
    </row>
    <row r="225" ht="22.5" spans="1:9">
      <c r="A225" s="219">
        <v>659001</v>
      </c>
      <c r="B225" s="219">
        <v>219</v>
      </c>
      <c r="C225" s="220" t="s">
        <v>273</v>
      </c>
      <c r="D225" s="219"/>
      <c r="E225" s="220" t="s">
        <v>273</v>
      </c>
      <c r="F225" s="220" t="s">
        <v>11</v>
      </c>
      <c r="G225" s="219" t="s">
        <v>12</v>
      </c>
      <c r="H225" s="219"/>
      <c r="I225" s="220"/>
    </row>
    <row r="226" ht="22.5" spans="1:9">
      <c r="A226" s="219">
        <v>660001</v>
      </c>
      <c r="B226" s="219">
        <v>220</v>
      </c>
      <c r="C226" s="220" t="s">
        <v>274</v>
      </c>
      <c r="D226" s="219"/>
      <c r="E226" s="220" t="s">
        <v>274</v>
      </c>
      <c r="F226" s="220" t="s">
        <v>11</v>
      </c>
      <c r="G226" s="219" t="s">
        <v>12</v>
      </c>
      <c r="H226" s="219"/>
      <c r="I226" s="220"/>
    </row>
    <row r="227" ht="22.5" spans="1:9">
      <c r="A227" s="219">
        <v>661001</v>
      </c>
      <c r="B227" s="219">
        <v>221</v>
      </c>
      <c r="C227" s="220" t="s">
        <v>275</v>
      </c>
      <c r="D227" s="219"/>
      <c r="E227" s="220" t="s">
        <v>275</v>
      </c>
      <c r="F227" s="220" t="s">
        <v>11</v>
      </c>
      <c r="G227" s="219" t="s">
        <v>12</v>
      </c>
      <c r="H227" s="219"/>
      <c r="I227" s="220"/>
    </row>
    <row r="228" ht="22.5" spans="1:9">
      <c r="A228" s="219">
        <v>662001</v>
      </c>
      <c r="B228" s="219">
        <v>222</v>
      </c>
      <c r="C228" s="220" t="s">
        <v>276</v>
      </c>
      <c r="D228" s="219"/>
      <c r="E228" s="220" t="s">
        <v>276</v>
      </c>
      <c r="F228" s="220" t="s">
        <v>11</v>
      </c>
      <c r="G228" s="219" t="s">
        <v>12</v>
      </c>
      <c r="H228" s="219"/>
      <c r="I228" s="220"/>
    </row>
    <row r="229" ht="22.5" spans="1:9">
      <c r="A229" s="219">
        <v>663001</v>
      </c>
      <c r="B229" s="219">
        <v>223</v>
      </c>
      <c r="C229" s="220" t="s">
        <v>277</v>
      </c>
      <c r="D229" s="219"/>
      <c r="E229" s="220" t="s">
        <v>277</v>
      </c>
      <c r="F229" s="220" t="s">
        <v>11</v>
      </c>
      <c r="G229" s="219" t="s">
        <v>12</v>
      </c>
      <c r="H229" s="219"/>
      <c r="I229" s="220"/>
    </row>
    <row r="230" ht="22.5" spans="1:9">
      <c r="A230" s="219">
        <v>664001</v>
      </c>
      <c r="B230" s="219">
        <v>224</v>
      </c>
      <c r="C230" s="220" t="s">
        <v>278</v>
      </c>
      <c r="D230" s="219"/>
      <c r="E230" s="220" t="s">
        <v>278</v>
      </c>
      <c r="F230" s="220" t="s">
        <v>11</v>
      </c>
      <c r="G230" s="219" t="s">
        <v>12</v>
      </c>
      <c r="H230" s="219"/>
      <c r="I230" s="220"/>
    </row>
    <row r="231" ht="22.5" spans="1:9">
      <c r="A231" s="219">
        <v>665001</v>
      </c>
      <c r="B231" s="219">
        <v>225</v>
      </c>
      <c r="C231" s="220" t="s">
        <v>279</v>
      </c>
      <c r="D231" s="219"/>
      <c r="E231" s="220" t="s">
        <v>279</v>
      </c>
      <c r="F231" s="220" t="s">
        <v>11</v>
      </c>
      <c r="G231" s="219" t="s">
        <v>12</v>
      </c>
      <c r="H231" s="219"/>
      <c r="I231" s="220"/>
    </row>
    <row r="232" ht="22.5" spans="1:9">
      <c r="A232" s="219">
        <v>666001</v>
      </c>
      <c r="B232" s="219">
        <v>226</v>
      </c>
      <c r="C232" s="220" t="s">
        <v>280</v>
      </c>
      <c r="D232" s="219"/>
      <c r="E232" s="220" t="s">
        <v>280</v>
      </c>
      <c r="F232" s="220" t="s">
        <v>11</v>
      </c>
      <c r="G232" s="219" t="s">
        <v>12</v>
      </c>
      <c r="H232" s="219"/>
      <c r="I232" s="220"/>
    </row>
    <row r="233" ht="22.5" spans="1:9">
      <c r="A233" s="219">
        <v>667001</v>
      </c>
      <c r="B233" s="219">
        <v>227</v>
      </c>
      <c r="C233" s="220" t="s">
        <v>281</v>
      </c>
      <c r="D233" s="219"/>
      <c r="E233" s="220" t="s">
        <v>281</v>
      </c>
      <c r="F233" s="220" t="s">
        <v>11</v>
      </c>
      <c r="G233" s="219" t="s">
        <v>12</v>
      </c>
      <c r="H233" s="219"/>
      <c r="I233" s="220"/>
    </row>
    <row r="234" ht="22.5" spans="1:9">
      <c r="A234" s="219">
        <v>668001</v>
      </c>
      <c r="B234" s="219">
        <v>228</v>
      </c>
      <c r="C234" s="220" t="s">
        <v>282</v>
      </c>
      <c r="D234" s="219"/>
      <c r="E234" s="220" t="s">
        <v>282</v>
      </c>
      <c r="F234" s="220" t="s">
        <v>11</v>
      </c>
      <c r="G234" s="219" t="s">
        <v>12</v>
      </c>
      <c r="H234" s="219"/>
      <c r="I234" s="220"/>
    </row>
    <row r="235" ht="22.5" spans="1:9">
      <c r="A235" s="219">
        <v>669001</v>
      </c>
      <c r="B235" s="219">
        <v>229</v>
      </c>
      <c r="C235" s="220" t="s">
        <v>283</v>
      </c>
      <c r="D235" s="219"/>
      <c r="E235" s="220" t="s">
        <v>283</v>
      </c>
      <c r="F235" s="220" t="s">
        <v>11</v>
      </c>
      <c r="G235" s="219" t="s">
        <v>12</v>
      </c>
      <c r="H235" s="219"/>
      <c r="I235" s="220"/>
    </row>
    <row r="236" ht="22.5" spans="1:9">
      <c r="A236" s="219">
        <v>670001</v>
      </c>
      <c r="B236" s="219">
        <v>230</v>
      </c>
      <c r="C236" s="220" t="s">
        <v>284</v>
      </c>
      <c r="D236" s="219"/>
      <c r="E236" s="220" t="s">
        <v>284</v>
      </c>
      <c r="F236" s="220" t="s">
        <v>11</v>
      </c>
      <c r="G236" s="219" t="s">
        <v>12</v>
      </c>
      <c r="H236" s="219"/>
      <c r="I236" s="220"/>
    </row>
    <row r="237" ht="22.5" spans="1:9">
      <c r="A237" s="219">
        <v>671001</v>
      </c>
      <c r="B237" s="219">
        <v>231</v>
      </c>
      <c r="C237" s="220" t="s">
        <v>285</v>
      </c>
      <c r="D237" s="219"/>
      <c r="E237" s="220" t="s">
        <v>285</v>
      </c>
      <c r="F237" s="220" t="s">
        <v>11</v>
      </c>
      <c r="G237" s="219" t="s">
        <v>12</v>
      </c>
      <c r="H237" s="219"/>
      <c r="I237" s="220"/>
    </row>
    <row r="238" ht="22.5" spans="1:9">
      <c r="A238" s="219">
        <v>672001</v>
      </c>
      <c r="B238" s="219">
        <v>232</v>
      </c>
      <c r="C238" s="220" t="s">
        <v>286</v>
      </c>
      <c r="D238" s="219"/>
      <c r="E238" s="220" t="s">
        <v>286</v>
      </c>
      <c r="F238" s="220" t="s">
        <v>11</v>
      </c>
      <c r="G238" s="219" t="s">
        <v>12</v>
      </c>
      <c r="H238" s="219"/>
      <c r="I238" s="220"/>
    </row>
    <row r="239" ht="22.5" spans="1:9">
      <c r="A239" s="219">
        <v>673001</v>
      </c>
      <c r="B239" s="219">
        <v>233</v>
      </c>
      <c r="C239" s="220" t="s">
        <v>287</v>
      </c>
      <c r="D239" s="219"/>
      <c r="E239" s="220" t="s">
        <v>287</v>
      </c>
      <c r="F239" s="220" t="s">
        <v>11</v>
      </c>
      <c r="G239" s="219" t="s">
        <v>12</v>
      </c>
      <c r="H239" s="219"/>
      <c r="I239" s="220"/>
    </row>
    <row r="240" ht="22.5" spans="1:9">
      <c r="A240" s="219">
        <v>674001</v>
      </c>
      <c r="B240" s="219">
        <v>234</v>
      </c>
      <c r="C240" s="220" t="s">
        <v>288</v>
      </c>
      <c r="D240" s="219"/>
      <c r="E240" s="220" t="s">
        <v>288</v>
      </c>
      <c r="F240" s="220" t="s">
        <v>11</v>
      </c>
      <c r="G240" s="219" t="s">
        <v>12</v>
      </c>
      <c r="H240" s="219"/>
      <c r="I240" s="220"/>
    </row>
    <row r="241" ht="22.5" spans="1:9">
      <c r="A241" s="219">
        <v>675001</v>
      </c>
      <c r="B241" s="219">
        <v>235</v>
      </c>
      <c r="C241" s="220" t="s">
        <v>289</v>
      </c>
      <c r="D241" s="219"/>
      <c r="E241" s="220" t="s">
        <v>289</v>
      </c>
      <c r="F241" s="220" t="s">
        <v>11</v>
      </c>
      <c r="G241" s="219" t="s">
        <v>12</v>
      </c>
      <c r="H241" s="219"/>
      <c r="I241" s="220"/>
    </row>
    <row r="242" ht="22.5" spans="1:9">
      <c r="A242" s="219">
        <v>676001</v>
      </c>
      <c r="B242" s="219">
        <v>236</v>
      </c>
      <c r="C242" s="220" t="s">
        <v>290</v>
      </c>
      <c r="D242" s="219"/>
      <c r="E242" s="220" t="s">
        <v>290</v>
      </c>
      <c r="F242" s="220" t="s">
        <v>11</v>
      </c>
      <c r="G242" s="219" t="s">
        <v>12</v>
      </c>
      <c r="H242" s="219"/>
      <c r="I242" s="220"/>
    </row>
    <row r="243" ht="22.5" spans="1:9">
      <c r="A243" s="219">
        <v>677001</v>
      </c>
      <c r="B243" s="219">
        <v>237</v>
      </c>
      <c r="C243" s="220" t="s">
        <v>291</v>
      </c>
      <c r="D243" s="219"/>
      <c r="E243" s="220" t="s">
        <v>291</v>
      </c>
      <c r="F243" s="220" t="s">
        <v>11</v>
      </c>
      <c r="G243" s="219" t="s">
        <v>12</v>
      </c>
      <c r="H243" s="219"/>
      <c r="I243" s="220"/>
    </row>
    <row r="244" ht="22.5" spans="1:9">
      <c r="A244" s="219">
        <v>678001</v>
      </c>
      <c r="B244" s="219">
        <v>238</v>
      </c>
      <c r="C244" s="220" t="s">
        <v>292</v>
      </c>
      <c r="D244" s="219"/>
      <c r="E244" s="220" t="s">
        <v>292</v>
      </c>
      <c r="F244" s="220" t="s">
        <v>11</v>
      </c>
      <c r="G244" s="219" t="s">
        <v>12</v>
      </c>
      <c r="H244" s="219"/>
      <c r="I244" s="220"/>
    </row>
    <row r="245" ht="22.5" spans="1:9">
      <c r="A245" s="219">
        <v>194001</v>
      </c>
      <c r="B245" s="219">
        <v>239</v>
      </c>
      <c r="C245" s="220" t="s">
        <v>293</v>
      </c>
      <c r="D245" s="219" t="s">
        <v>16</v>
      </c>
      <c r="E245" s="220" t="s">
        <v>294</v>
      </c>
      <c r="F245" s="220" t="s">
        <v>34</v>
      </c>
      <c r="G245" s="219" t="s">
        <v>12</v>
      </c>
      <c r="H245" s="219"/>
      <c r="I245" s="220"/>
    </row>
    <row r="246" ht="22.5" spans="1:9">
      <c r="A246" s="219">
        <v>701001</v>
      </c>
      <c r="B246" s="219">
        <v>240</v>
      </c>
      <c r="C246" s="220" t="s">
        <v>295</v>
      </c>
      <c r="D246" s="219"/>
      <c r="E246" s="220" t="s">
        <v>295</v>
      </c>
      <c r="F246" s="220" t="s">
        <v>296</v>
      </c>
      <c r="G246" s="219" t="s">
        <v>12</v>
      </c>
      <c r="H246" s="219"/>
      <c r="I246" s="220"/>
    </row>
    <row r="247" ht="22.5" spans="1:9">
      <c r="A247" s="219">
        <v>702001</v>
      </c>
      <c r="B247" s="219">
        <v>241</v>
      </c>
      <c r="C247" s="220" t="s">
        <v>297</v>
      </c>
      <c r="D247" s="219"/>
      <c r="E247" s="220" t="s">
        <v>297</v>
      </c>
      <c r="F247" s="220" t="s">
        <v>296</v>
      </c>
      <c r="G247" s="219" t="s">
        <v>12</v>
      </c>
      <c r="H247" s="219"/>
      <c r="I247" s="220"/>
    </row>
    <row r="248" ht="22.5" spans="1:9">
      <c r="A248" s="219">
        <v>703001</v>
      </c>
      <c r="B248" s="219">
        <v>242</v>
      </c>
      <c r="C248" s="220" t="s">
        <v>298</v>
      </c>
      <c r="D248" s="219"/>
      <c r="E248" s="220" t="s">
        <v>298</v>
      </c>
      <c r="F248" s="220" t="s">
        <v>296</v>
      </c>
      <c r="G248" s="219" t="s">
        <v>12</v>
      </c>
      <c r="H248" s="219"/>
      <c r="I248" s="220"/>
    </row>
    <row r="249" ht="22.5" spans="1:9">
      <c r="A249" s="219">
        <v>250062</v>
      </c>
      <c r="B249" s="219">
        <v>243</v>
      </c>
      <c r="C249" s="220" t="s">
        <v>299</v>
      </c>
      <c r="D249" s="219"/>
      <c r="E249" s="220" t="s">
        <v>299</v>
      </c>
      <c r="F249" s="220" t="s">
        <v>20</v>
      </c>
      <c r="G249" s="219" t="s">
        <v>175</v>
      </c>
      <c r="H249" s="219"/>
      <c r="I249" s="220"/>
    </row>
    <row r="250" ht="22.5" spans="1:9">
      <c r="A250" s="219">
        <v>250063</v>
      </c>
      <c r="B250" s="219">
        <v>244</v>
      </c>
      <c r="C250" s="220" t="s">
        <v>300</v>
      </c>
      <c r="D250" s="219"/>
      <c r="E250" s="220" t="s">
        <v>300</v>
      </c>
      <c r="F250" s="220" t="s">
        <v>20</v>
      </c>
      <c r="G250" s="219" t="s">
        <v>175</v>
      </c>
      <c r="H250" s="219"/>
      <c r="I250" s="220"/>
    </row>
    <row r="251" ht="22.5" spans="1:9">
      <c r="A251" s="219">
        <v>429001</v>
      </c>
      <c r="B251" s="219">
        <v>245</v>
      </c>
      <c r="C251" s="220" t="s">
        <v>301</v>
      </c>
      <c r="D251" s="219"/>
      <c r="E251" s="220" t="s">
        <v>301</v>
      </c>
      <c r="F251" s="220" t="s">
        <v>31</v>
      </c>
      <c r="G251" s="219" t="s">
        <v>12</v>
      </c>
      <c r="H251" s="219"/>
      <c r="I251" s="220"/>
    </row>
    <row r="252" ht="22.5" spans="1:9">
      <c r="A252" s="219">
        <v>145001</v>
      </c>
      <c r="B252" s="219">
        <v>246</v>
      </c>
      <c r="C252" s="220" t="s">
        <v>302</v>
      </c>
      <c r="D252" s="219"/>
      <c r="E252" s="220" t="s">
        <v>302</v>
      </c>
      <c r="F252" s="220" t="s">
        <v>11</v>
      </c>
      <c r="G252" s="219" t="s">
        <v>12</v>
      </c>
      <c r="H252" s="219"/>
      <c r="I252" s="220"/>
    </row>
    <row r="253" ht="22.5" spans="1:9">
      <c r="A253" s="219">
        <v>170001</v>
      </c>
      <c r="B253" s="219">
        <v>247</v>
      </c>
      <c r="C253" s="220" t="s">
        <v>303</v>
      </c>
      <c r="D253" s="219"/>
      <c r="E253" s="220" t="s">
        <v>303</v>
      </c>
      <c r="F253" s="220" t="s">
        <v>11</v>
      </c>
      <c r="G253" s="219" t="s">
        <v>12</v>
      </c>
      <c r="H253" s="219"/>
      <c r="I253" s="220"/>
    </row>
    <row r="254" ht="22.5" spans="1:9">
      <c r="A254" s="219">
        <v>171001</v>
      </c>
      <c r="B254" s="219">
        <v>248</v>
      </c>
      <c r="C254" s="220" t="s">
        <v>304</v>
      </c>
      <c r="D254" s="219"/>
      <c r="E254" s="220" t="s">
        <v>304</v>
      </c>
      <c r="F254" s="220" t="s">
        <v>11</v>
      </c>
      <c r="G254" s="219" t="s">
        <v>12</v>
      </c>
      <c r="H254" s="219"/>
      <c r="I254" s="220"/>
    </row>
    <row r="255" ht="22.5" spans="1:9">
      <c r="A255" s="219">
        <v>156001</v>
      </c>
      <c r="B255" s="219">
        <v>249</v>
      </c>
      <c r="C255" s="220" t="s">
        <v>305</v>
      </c>
      <c r="D255" s="219" t="s">
        <v>16</v>
      </c>
      <c r="E255" s="220" t="s">
        <v>306</v>
      </c>
      <c r="F255" s="220" t="s">
        <v>11</v>
      </c>
      <c r="G255" s="219" t="s">
        <v>12</v>
      </c>
      <c r="H255" s="219"/>
      <c r="I255" s="220"/>
    </row>
    <row r="256" ht="22.5" spans="1:9">
      <c r="A256" s="221">
        <v>177001</v>
      </c>
      <c r="B256" s="221">
        <v>250</v>
      </c>
      <c r="C256" s="222"/>
      <c r="D256" s="221"/>
      <c r="E256" s="222" t="s">
        <v>307</v>
      </c>
      <c r="F256" s="222" t="s">
        <v>11</v>
      </c>
      <c r="G256" s="221" t="s">
        <v>12</v>
      </c>
      <c r="H256" s="221"/>
      <c r="I256" s="222" t="s">
        <v>308</v>
      </c>
    </row>
    <row r="257" ht="22.5" spans="1:9">
      <c r="A257" s="221">
        <v>302001</v>
      </c>
      <c r="B257" s="221">
        <v>251</v>
      </c>
      <c r="C257" s="222"/>
      <c r="D257" s="221"/>
      <c r="E257" s="222" t="s">
        <v>309</v>
      </c>
      <c r="F257" s="222" t="s">
        <v>44</v>
      </c>
      <c r="G257" s="221" t="s">
        <v>12</v>
      </c>
      <c r="H257" s="221"/>
      <c r="I257" s="222" t="s">
        <v>308</v>
      </c>
    </row>
    <row r="258" ht="22.5" spans="1:9">
      <c r="A258" s="221">
        <v>313001</v>
      </c>
      <c r="B258" s="221">
        <v>252</v>
      </c>
      <c r="C258" s="222"/>
      <c r="D258" s="221"/>
      <c r="E258" s="222" t="s">
        <v>310</v>
      </c>
      <c r="F258" s="222" t="s">
        <v>44</v>
      </c>
      <c r="G258" s="221" t="s">
        <v>12</v>
      </c>
      <c r="H258" s="221"/>
      <c r="I258" s="222"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zoomScale="70" zoomScaleNormal="70" topLeftCell="A3" workbookViewId="0">
      <selection activeCell="A10" sqref="A10:K10"/>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62" t="s">
        <v>633</v>
      </c>
      <c r="B1" s="63"/>
      <c r="C1" s="63"/>
      <c r="D1" s="63"/>
      <c r="E1" s="63"/>
      <c r="F1" s="63"/>
    </row>
    <row r="2" ht="40.5" customHeight="1" spans="1:11">
      <c r="A2" s="64" t="s">
        <v>634</v>
      </c>
      <c r="B2" s="64"/>
      <c r="C2" s="64"/>
      <c r="D2" s="64"/>
      <c r="E2" s="64"/>
      <c r="F2" s="64"/>
      <c r="G2" s="64"/>
      <c r="H2" s="64"/>
      <c r="I2" s="64"/>
      <c r="J2" s="64"/>
      <c r="K2" s="64"/>
    </row>
    <row r="3" ht="21.75" customHeight="1" spans="1:11">
      <c r="A3" s="63"/>
      <c r="B3" s="63"/>
      <c r="C3" s="63"/>
      <c r="D3" s="63"/>
      <c r="E3" s="63"/>
      <c r="F3" s="63"/>
      <c r="K3" t="s">
        <v>313</v>
      </c>
    </row>
    <row r="4" ht="22.5" customHeight="1" spans="1:11">
      <c r="A4" s="65" t="s">
        <v>316</v>
      </c>
      <c r="B4" s="66" t="s">
        <v>318</v>
      </c>
      <c r="C4" s="66" t="s">
        <v>620</v>
      </c>
      <c r="D4" s="66" t="s">
        <v>610</v>
      </c>
      <c r="E4" s="66" t="s">
        <v>611</v>
      </c>
      <c r="F4" s="66" t="s">
        <v>612</v>
      </c>
      <c r="G4" s="66" t="s">
        <v>613</v>
      </c>
      <c r="H4" s="66"/>
      <c r="I4" s="66" t="s">
        <v>614</v>
      </c>
      <c r="J4" s="66" t="s">
        <v>615</v>
      </c>
      <c r="K4" s="66" t="s">
        <v>618</v>
      </c>
    </row>
    <row r="5" s="61" customFormat="1" ht="57" customHeight="1" spans="1:11">
      <c r="A5" s="65"/>
      <c r="B5" s="66"/>
      <c r="C5" s="66"/>
      <c r="D5" s="66"/>
      <c r="E5" s="66"/>
      <c r="F5" s="66"/>
      <c r="G5" s="66" t="s">
        <v>626</v>
      </c>
      <c r="H5" s="66" t="s">
        <v>635</v>
      </c>
      <c r="I5" s="66"/>
      <c r="J5" s="66"/>
      <c r="K5" s="66"/>
    </row>
    <row r="6" ht="30" customHeight="1" spans="1:11">
      <c r="A6" s="67" t="s">
        <v>318</v>
      </c>
      <c r="B6" s="24"/>
      <c r="C6" s="24"/>
      <c r="D6" s="24"/>
      <c r="E6" s="24"/>
      <c r="F6" s="24"/>
      <c r="G6" s="24"/>
      <c r="H6" s="24"/>
      <c r="I6" s="24"/>
      <c r="J6" s="24"/>
      <c r="K6" s="24"/>
    </row>
    <row r="7" ht="48" customHeight="1" spans="1:11">
      <c r="A7" s="68" t="s">
        <v>636</v>
      </c>
      <c r="B7" s="24"/>
      <c r="C7" s="24"/>
      <c r="D7" s="24"/>
      <c r="E7" s="24"/>
      <c r="F7" s="24"/>
      <c r="G7" s="24"/>
      <c r="H7" s="24"/>
      <c r="I7" s="24"/>
      <c r="J7" s="24"/>
      <c r="K7" s="24"/>
    </row>
    <row r="8" ht="48" customHeight="1" spans="1:11">
      <c r="A8" s="68" t="s">
        <v>637</v>
      </c>
      <c r="B8" s="24"/>
      <c r="C8" s="24"/>
      <c r="D8" s="24"/>
      <c r="E8" s="24"/>
      <c r="F8" s="24"/>
      <c r="G8" s="24"/>
      <c r="H8" s="24"/>
      <c r="I8" s="24"/>
      <c r="J8" s="24"/>
      <c r="K8" s="24"/>
    </row>
    <row r="9" ht="49.5" customHeight="1" spans="1:11">
      <c r="A9" s="68" t="s">
        <v>638</v>
      </c>
      <c r="B9" s="24"/>
      <c r="C9" s="24"/>
      <c r="D9" s="24"/>
      <c r="E9" s="24"/>
      <c r="F9" s="24"/>
      <c r="G9" s="24"/>
      <c r="H9" s="24"/>
      <c r="I9" s="24"/>
      <c r="J9" s="24"/>
      <c r="K9" s="24"/>
    </row>
    <row r="10" ht="23" customHeight="1" spans="1:11">
      <c r="A10" s="69" t="s">
        <v>639</v>
      </c>
      <c r="B10" s="69"/>
      <c r="C10" s="69"/>
      <c r="D10" s="69"/>
      <c r="E10" s="69"/>
      <c r="F10" s="69"/>
      <c r="G10" s="69"/>
      <c r="H10" s="69"/>
      <c r="I10" s="69"/>
      <c r="J10" s="69"/>
      <c r="K10" s="69"/>
    </row>
    <row r="11" ht="14.25" customHeight="1"/>
  </sheetData>
  <mergeCells count="12">
    <mergeCell ref="A2:K2"/>
    <mergeCell ref="G4:H4"/>
    <mergeCell ref="A10:K10"/>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topLeftCell="A12" workbookViewId="0">
      <selection activeCell="F11" sqref="F11"/>
    </sheetView>
  </sheetViews>
  <sheetFormatPr defaultColWidth="9" defaultRowHeight="13.5"/>
  <cols>
    <col min="1" max="1" width="13.875" style="1" customWidth="1"/>
    <col min="2" max="2" width="25.375" style="1" customWidth="1"/>
    <col min="3" max="3" width="10.5" style="1" customWidth="1"/>
    <col min="4" max="4" width="20" style="1" customWidth="1"/>
    <col min="5" max="5" width="13.25" style="1" customWidth="1"/>
    <col min="6" max="6" width="16.875" style="1" customWidth="1"/>
    <col min="7" max="255" width="9" style="1"/>
    <col min="256" max="256" width="1.125" style="1" customWidth="1"/>
    <col min="257" max="16384" width="9" style="1"/>
  </cols>
  <sheetData>
    <row r="1" s="1" customFormat="1" ht="15" customHeight="1" spans="1:1">
      <c r="A1" s="4" t="s">
        <v>640</v>
      </c>
    </row>
    <row r="2" s="25" customFormat="1" ht="40.15" customHeight="1" spans="1:6">
      <c r="A2" s="27" t="s">
        <v>641</v>
      </c>
      <c r="B2" s="27"/>
      <c r="C2" s="27"/>
      <c r="D2" s="27"/>
      <c r="E2" s="27"/>
      <c r="F2" s="27"/>
    </row>
    <row r="3" s="26" customFormat="1" ht="20.1" customHeight="1" spans="1:12">
      <c r="A3" s="28"/>
      <c r="B3" s="29"/>
      <c r="C3" s="29"/>
      <c r="D3" s="29"/>
      <c r="E3" s="30"/>
      <c r="F3" s="7" t="s">
        <v>313</v>
      </c>
      <c r="G3" s="30"/>
      <c r="H3" s="30"/>
      <c r="K3" s="30"/>
      <c r="L3" s="60"/>
    </row>
    <row r="4" s="25" customFormat="1" ht="32.65" customHeight="1" spans="1:6">
      <c r="A4" s="31" t="s">
        <v>642</v>
      </c>
      <c r="B4" s="32" t="s">
        <v>643</v>
      </c>
      <c r="C4" s="32"/>
      <c r="D4" s="32"/>
      <c r="E4" s="32"/>
      <c r="F4" s="32"/>
    </row>
    <row r="5" s="25" customFormat="1" ht="21" customHeight="1" spans="1:6">
      <c r="A5" s="11" t="s">
        <v>644</v>
      </c>
      <c r="B5" s="14" t="s">
        <v>645</v>
      </c>
      <c r="C5" s="14"/>
      <c r="D5" s="13" t="s">
        <v>646</v>
      </c>
      <c r="E5" s="13"/>
      <c r="F5" s="13"/>
    </row>
    <row r="6" s="25" customFormat="1" ht="21" customHeight="1" spans="1:6">
      <c r="A6" s="11"/>
      <c r="B6" s="14" t="s">
        <v>647</v>
      </c>
      <c r="C6" s="33"/>
      <c r="D6" s="15" t="s">
        <v>648</v>
      </c>
      <c r="E6" s="34">
        <v>1681.64</v>
      </c>
      <c r="F6" s="34"/>
    </row>
    <row r="7" s="25" customFormat="1" ht="21" customHeight="1" spans="1:6">
      <c r="A7" s="11"/>
      <c r="B7" s="14"/>
      <c r="C7" s="33"/>
      <c r="D7" s="15" t="s">
        <v>649</v>
      </c>
      <c r="E7" s="13"/>
      <c r="F7" s="13"/>
    </row>
    <row r="8" s="25" customFormat="1" ht="21" customHeight="1" spans="1:6">
      <c r="A8" s="11"/>
      <c r="B8" s="14" t="s">
        <v>650</v>
      </c>
      <c r="C8" s="33">
        <v>1681.64</v>
      </c>
      <c r="D8" s="15" t="s">
        <v>651</v>
      </c>
      <c r="E8" s="13"/>
      <c r="F8" s="13"/>
    </row>
    <row r="9" s="25" customFormat="1" ht="21" customHeight="1" spans="1:6">
      <c r="A9" s="11"/>
      <c r="B9" s="12" t="s">
        <v>365</v>
      </c>
      <c r="C9" s="33">
        <v>1681.64</v>
      </c>
      <c r="D9" s="13" t="s">
        <v>365</v>
      </c>
      <c r="E9" s="12">
        <v>1681.64</v>
      </c>
      <c r="F9" s="12"/>
    </row>
    <row r="10" s="25" customFormat="1" ht="143" customHeight="1" spans="1:6">
      <c r="A10" s="8" t="s">
        <v>652</v>
      </c>
      <c r="B10" s="35" t="s">
        <v>653</v>
      </c>
      <c r="C10" s="35"/>
      <c r="D10" s="35"/>
      <c r="E10" s="35"/>
      <c r="F10" s="35"/>
    </row>
    <row r="11" s="25" customFormat="1" ht="24.4" customHeight="1" spans="1:6">
      <c r="A11" s="36" t="s">
        <v>654</v>
      </c>
      <c r="B11" s="37" t="s">
        <v>655</v>
      </c>
      <c r="C11" s="37" t="s">
        <v>656</v>
      </c>
      <c r="D11" s="37" t="s">
        <v>657</v>
      </c>
      <c r="E11" s="37" t="s">
        <v>658</v>
      </c>
      <c r="F11" s="37" t="s">
        <v>659</v>
      </c>
    </row>
    <row r="12" s="25" customFormat="1" ht="24.4" customHeight="1" spans="1:6">
      <c r="A12" s="36"/>
      <c r="B12" s="38" t="s">
        <v>660</v>
      </c>
      <c r="C12" s="39">
        <v>10</v>
      </c>
      <c r="D12" s="40" t="s">
        <v>661</v>
      </c>
      <c r="E12" s="41" t="s">
        <v>662</v>
      </c>
      <c r="F12" s="42">
        <v>10899</v>
      </c>
    </row>
    <row r="13" s="25" customFormat="1" ht="24.4" customHeight="1" spans="1:6">
      <c r="A13" s="36"/>
      <c r="B13" s="43" t="s">
        <v>663</v>
      </c>
      <c r="C13" s="44">
        <v>10</v>
      </c>
      <c r="D13" s="45" t="s">
        <v>664</v>
      </c>
      <c r="E13" s="46" t="s">
        <v>662</v>
      </c>
      <c r="F13" s="45">
        <v>100</v>
      </c>
    </row>
    <row r="14" s="25" customFormat="1" ht="24.4" customHeight="1" spans="1:6">
      <c r="A14" s="36"/>
      <c r="B14" s="38" t="s">
        <v>665</v>
      </c>
      <c r="C14" s="39">
        <v>5</v>
      </c>
      <c r="D14" s="40" t="s">
        <v>661</v>
      </c>
      <c r="E14" s="41" t="s">
        <v>662</v>
      </c>
      <c r="F14" s="42">
        <v>65</v>
      </c>
    </row>
    <row r="15" s="25" customFormat="1" ht="24.4" customHeight="1" spans="1:6">
      <c r="A15" s="36"/>
      <c r="B15" s="43" t="s">
        <v>666</v>
      </c>
      <c r="C15" s="44">
        <v>10</v>
      </c>
      <c r="D15" s="45" t="s">
        <v>667</v>
      </c>
      <c r="E15" s="46" t="s">
        <v>668</v>
      </c>
      <c r="F15" s="47">
        <v>4</v>
      </c>
    </row>
    <row r="16" s="25" customFormat="1" ht="24.4" customHeight="1" spans="1:6">
      <c r="A16" s="36"/>
      <c r="B16" s="43" t="s">
        <v>669</v>
      </c>
      <c r="C16" s="44">
        <v>10</v>
      </c>
      <c r="D16" s="45" t="s">
        <v>661</v>
      </c>
      <c r="E16" s="46" t="s">
        <v>662</v>
      </c>
      <c r="F16" s="45">
        <v>34</v>
      </c>
    </row>
    <row r="17" s="25" customFormat="1" ht="24.4" customHeight="1" spans="1:6">
      <c r="A17" s="36"/>
      <c r="B17" s="48" t="s">
        <v>670</v>
      </c>
      <c r="C17" s="49">
        <v>10</v>
      </c>
      <c r="D17" s="50" t="s">
        <v>664</v>
      </c>
      <c r="E17" s="51" t="s">
        <v>662</v>
      </c>
      <c r="F17" s="52">
        <v>100</v>
      </c>
    </row>
    <row r="18" s="25" customFormat="1" ht="24.4" customHeight="1" spans="1:6">
      <c r="A18" s="36"/>
      <c r="B18" s="43" t="s">
        <v>671</v>
      </c>
      <c r="C18" s="44">
        <v>5</v>
      </c>
      <c r="D18" s="45" t="s">
        <v>667</v>
      </c>
      <c r="E18" s="46" t="s">
        <v>672</v>
      </c>
      <c r="F18" s="45">
        <v>16</v>
      </c>
    </row>
    <row r="19" s="25" customFormat="1" ht="24.4" customHeight="1" spans="1:6">
      <c r="A19" s="36"/>
      <c r="B19" s="43" t="s">
        <v>673</v>
      </c>
      <c r="C19" s="44">
        <v>10</v>
      </c>
      <c r="D19" s="53" t="s">
        <v>664</v>
      </c>
      <c r="E19" s="54" t="s">
        <v>662</v>
      </c>
      <c r="F19" s="45">
        <v>100</v>
      </c>
    </row>
    <row r="20" s="25" customFormat="1" ht="24.4" customHeight="1" spans="1:6">
      <c r="A20" s="36"/>
      <c r="B20" s="43" t="s">
        <v>674</v>
      </c>
      <c r="C20" s="44">
        <v>10</v>
      </c>
      <c r="D20" s="53" t="s">
        <v>664</v>
      </c>
      <c r="E20" s="54" t="s">
        <v>662</v>
      </c>
      <c r="F20" s="45">
        <v>100</v>
      </c>
    </row>
    <row r="21" s="25" customFormat="1" ht="24.4" customHeight="1" spans="1:6">
      <c r="A21" s="36"/>
      <c r="B21" s="43" t="s">
        <v>675</v>
      </c>
      <c r="C21" s="44">
        <v>10</v>
      </c>
      <c r="D21" s="50" t="s">
        <v>676</v>
      </c>
      <c r="E21" s="54" t="s">
        <v>662</v>
      </c>
      <c r="F21" s="47">
        <v>8</v>
      </c>
    </row>
    <row r="22" s="25" customFormat="1" ht="24.4" customHeight="1" spans="1:6">
      <c r="A22" s="36"/>
      <c r="B22" s="43" t="s">
        <v>677</v>
      </c>
      <c r="C22" s="55">
        <v>10</v>
      </c>
      <c r="D22" s="56" t="s">
        <v>664</v>
      </c>
      <c r="E22" s="57" t="s">
        <v>672</v>
      </c>
      <c r="F22" s="47">
        <v>95</v>
      </c>
    </row>
    <row r="23" s="25" customFormat="1" ht="24.4" customHeight="1" spans="1:6">
      <c r="A23" s="36"/>
      <c r="B23" s="35"/>
      <c r="C23" s="58"/>
      <c r="D23" s="58"/>
      <c r="E23" s="59"/>
      <c r="F23" s="58"/>
    </row>
    <row r="24" s="25" customFormat="1" ht="24.4" customHeight="1" spans="1:6">
      <c r="A24" s="36"/>
      <c r="B24" s="35"/>
      <c r="C24" s="58"/>
      <c r="D24" s="58"/>
      <c r="E24" s="59"/>
      <c r="F24" s="58"/>
    </row>
    <row r="25" s="25" customFormat="1" ht="24.4" customHeight="1" spans="1:6">
      <c r="A25" s="36"/>
      <c r="B25" s="35"/>
      <c r="C25" s="58"/>
      <c r="D25" s="58"/>
      <c r="E25" s="59"/>
      <c r="F25" s="58"/>
    </row>
    <row r="26" s="25" customFormat="1" ht="24.4" customHeight="1" spans="1:6">
      <c r="A26" s="36"/>
      <c r="B26" s="35"/>
      <c r="C26" s="58"/>
      <c r="D26" s="58"/>
      <c r="E26" s="59"/>
      <c r="F26" s="58"/>
    </row>
  </sheetData>
  <mergeCells count="13">
    <mergeCell ref="A2:F2"/>
    <mergeCell ref="B4:F4"/>
    <mergeCell ref="B5:C5"/>
    <mergeCell ref="D5:F5"/>
    <mergeCell ref="E6:F6"/>
    <mergeCell ref="E7:F7"/>
    <mergeCell ref="E8:F8"/>
    <mergeCell ref="E9:F9"/>
    <mergeCell ref="B10:F10"/>
    <mergeCell ref="A5:A9"/>
    <mergeCell ref="A11:A26"/>
    <mergeCell ref="B6:B7"/>
    <mergeCell ref="C6:C7"/>
  </mergeCells>
  <printOptions horizontalCentered="1"/>
  <pageMargins left="0.708661417322835" right="0.708661417322835" top="0.748031496062992" bottom="0.748031496062992" header="0.31496062992126" footer="0.31496062992126"/>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topLeftCell="A19" workbookViewId="0">
      <selection activeCell="J4" sqref="J4"/>
    </sheetView>
  </sheetViews>
  <sheetFormatPr defaultColWidth="9" defaultRowHeight="13.5" outlineLevelCol="6"/>
  <cols>
    <col min="1" max="1" width="10.125" style="1" customWidth="1"/>
    <col min="2" max="2" width="12.375" style="1" customWidth="1"/>
    <col min="3" max="3" width="11.75" style="1" customWidth="1"/>
    <col min="4" max="4" width="12.375" style="1" customWidth="1"/>
    <col min="5" max="5" width="16.375" style="1" customWidth="1"/>
    <col min="6" max="6" width="15.5" style="1" customWidth="1"/>
    <col min="7" max="7" width="12.5" style="1" customWidth="1"/>
    <col min="8" max="16384" width="9" style="1"/>
  </cols>
  <sheetData>
    <row r="1" s="1" customFormat="1" ht="17" customHeight="1" spans="1:1">
      <c r="A1" s="4" t="s">
        <v>678</v>
      </c>
    </row>
    <row r="2" s="2" customFormat="1" ht="31.5" customHeight="1" spans="1:7">
      <c r="A2" s="5" t="s">
        <v>679</v>
      </c>
      <c r="B2" s="5"/>
      <c r="C2" s="5"/>
      <c r="D2" s="5"/>
      <c r="E2" s="5"/>
      <c r="F2" s="5"/>
      <c r="G2" s="5"/>
    </row>
    <row r="3" s="3" customFormat="1" ht="20.65" customHeight="1" spans="1:7">
      <c r="A3" s="6"/>
      <c r="B3" s="6"/>
      <c r="C3" s="6"/>
      <c r="D3" s="6"/>
      <c r="E3" s="7" t="s">
        <v>680</v>
      </c>
      <c r="G3" s="7" t="s">
        <v>313</v>
      </c>
    </row>
    <row r="4" s="2" customFormat="1" ht="30.75" customHeight="1" spans="1:7">
      <c r="A4" s="8" t="s">
        <v>681</v>
      </c>
      <c r="B4" s="9"/>
      <c r="C4" s="9"/>
      <c r="D4" s="9"/>
      <c r="E4" s="10" t="s">
        <v>682</v>
      </c>
      <c r="F4" s="9"/>
      <c r="G4" s="9"/>
    </row>
    <row r="5" s="2" customFormat="1" ht="19.9" customHeight="1" spans="1:7">
      <c r="A5" s="11" t="s">
        <v>644</v>
      </c>
      <c r="B5" s="12" t="s">
        <v>645</v>
      </c>
      <c r="C5" s="12"/>
      <c r="D5" s="12"/>
      <c r="E5" s="13" t="s">
        <v>646</v>
      </c>
      <c r="F5" s="13"/>
      <c r="G5" s="13"/>
    </row>
    <row r="6" s="2" customFormat="1" ht="16.5" spans="1:7">
      <c r="A6" s="11"/>
      <c r="B6" s="14" t="s">
        <v>647</v>
      </c>
      <c r="C6" s="14"/>
      <c r="D6" s="14"/>
      <c r="E6" s="15" t="s">
        <v>648</v>
      </c>
      <c r="F6" s="23" t="s">
        <v>683</v>
      </c>
      <c r="G6" s="23"/>
    </row>
    <row r="7" s="2" customFormat="1" ht="16.5" spans="1:7">
      <c r="A7" s="11"/>
      <c r="B7" s="14"/>
      <c r="C7" s="14"/>
      <c r="D7" s="14"/>
      <c r="E7" s="15" t="s">
        <v>649</v>
      </c>
      <c r="F7" s="12"/>
      <c r="G7" s="12"/>
    </row>
    <row r="8" s="2" customFormat="1" ht="33" spans="1:7">
      <c r="A8" s="11"/>
      <c r="B8" s="14" t="s">
        <v>650</v>
      </c>
      <c r="C8" s="14"/>
      <c r="D8" s="14"/>
      <c r="E8" s="15" t="s">
        <v>651</v>
      </c>
      <c r="F8" s="12"/>
      <c r="G8" s="12"/>
    </row>
    <row r="9" s="2" customFormat="1" ht="16.5" spans="1:7">
      <c r="A9" s="11"/>
      <c r="B9" s="14"/>
      <c r="C9" s="14"/>
      <c r="D9" s="14"/>
      <c r="E9" s="15" t="s">
        <v>684</v>
      </c>
      <c r="F9" s="12"/>
      <c r="G9" s="12"/>
    </row>
    <row r="10" s="2" customFormat="1" ht="22.5" customHeight="1" spans="1:7">
      <c r="A10" s="11"/>
      <c r="B10" s="12" t="s">
        <v>365</v>
      </c>
      <c r="C10" s="12" t="s">
        <v>683</v>
      </c>
      <c r="D10" s="12"/>
      <c r="E10" s="13" t="s">
        <v>365</v>
      </c>
      <c r="F10" s="12" t="s">
        <v>683</v>
      </c>
      <c r="G10" s="12"/>
    </row>
    <row r="11" s="2" customFormat="1" ht="47" customHeight="1" spans="1:7">
      <c r="A11" s="8" t="s">
        <v>685</v>
      </c>
      <c r="B11" s="9"/>
      <c r="C11" s="9"/>
      <c r="D11" s="9"/>
      <c r="E11" s="9"/>
      <c r="F11" s="9"/>
      <c r="G11" s="9"/>
    </row>
    <row r="12" s="2" customFormat="1" ht="57" customHeight="1" spans="1:7">
      <c r="A12" s="8" t="s">
        <v>686</v>
      </c>
      <c r="B12" s="9"/>
      <c r="C12" s="9"/>
      <c r="D12" s="9"/>
      <c r="E12" s="9"/>
      <c r="F12" s="9"/>
      <c r="G12" s="9"/>
    </row>
    <row r="13" s="2" customFormat="1" ht="87" customHeight="1" spans="1:7">
      <c r="A13" s="8" t="s">
        <v>687</v>
      </c>
      <c r="B13" s="9"/>
      <c r="C13" s="9"/>
      <c r="D13" s="9"/>
      <c r="E13" s="9"/>
      <c r="F13" s="9"/>
      <c r="G13" s="9"/>
    </row>
    <row r="14" s="2" customFormat="1" spans="1:7">
      <c r="A14" s="8" t="s">
        <v>654</v>
      </c>
      <c r="B14" s="16" t="s">
        <v>655</v>
      </c>
      <c r="C14" s="16" t="s">
        <v>656</v>
      </c>
      <c r="D14" s="16" t="s">
        <v>657</v>
      </c>
      <c r="E14" s="16" t="s">
        <v>658</v>
      </c>
      <c r="F14" s="16" t="s">
        <v>659</v>
      </c>
      <c r="G14" s="16" t="s">
        <v>688</v>
      </c>
    </row>
    <row r="15" s="2" customFormat="1" ht="18" customHeight="1" spans="1:7">
      <c r="A15" s="8"/>
      <c r="B15" s="24"/>
      <c r="C15" s="24"/>
      <c r="D15" s="24"/>
      <c r="E15" s="24"/>
      <c r="F15" s="24"/>
      <c r="G15" s="24"/>
    </row>
    <row r="16" s="2" customFormat="1" ht="18" customHeight="1" spans="1:7">
      <c r="A16" s="8"/>
      <c r="B16" s="24"/>
      <c r="C16" s="24"/>
      <c r="D16" s="24"/>
      <c r="E16" s="24"/>
      <c r="F16" s="24"/>
      <c r="G16" s="24"/>
    </row>
    <row r="17" s="2" customFormat="1" ht="18" customHeight="1" spans="1:7">
      <c r="A17" s="8"/>
      <c r="B17" s="24"/>
      <c r="C17" s="24"/>
      <c r="D17" s="24"/>
      <c r="E17" s="24"/>
      <c r="F17" s="24"/>
      <c r="G17" s="24"/>
    </row>
    <row r="18" s="2" customFormat="1" ht="18" customHeight="1" spans="1:7">
      <c r="A18" s="8"/>
      <c r="B18" s="24"/>
      <c r="C18" s="24"/>
      <c r="D18" s="24"/>
      <c r="E18" s="24"/>
      <c r="F18" s="24"/>
      <c r="G18" s="24"/>
    </row>
    <row r="19" s="2" customFormat="1" ht="18" customHeight="1" spans="1:7">
      <c r="A19" s="8"/>
      <c r="B19" s="24"/>
      <c r="C19" s="24"/>
      <c r="D19" s="24"/>
      <c r="E19" s="24"/>
      <c r="F19" s="24"/>
      <c r="G19" s="24"/>
    </row>
    <row r="20" s="2" customFormat="1" ht="18" customHeight="1" spans="1:7">
      <c r="A20" s="8"/>
      <c r="B20" s="24"/>
      <c r="C20" s="24"/>
      <c r="D20" s="24"/>
      <c r="E20" s="24"/>
      <c r="F20" s="24"/>
      <c r="G20" s="24"/>
    </row>
    <row r="21" s="2" customFormat="1" ht="18" customHeight="1" spans="1:7">
      <c r="A21" s="8"/>
      <c r="B21" s="9"/>
      <c r="C21" s="9"/>
      <c r="D21" s="9"/>
      <c r="E21" s="21"/>
      <c r="F21" s="21"/>
      <c r="G21" s="21"/>
    </row>
    <row r="22" s="2" customFormat="1" ht="18" customHeight="1" spans="1:7">
      <c r="A22" s="8"/>
      <c r="B22" s="9"/>
      <c r="C22" s="9"/>
      <c r="D22" s="9"/>
      <c r="E22" s="21"/>
      <c r="F22" s="21"/>
      <c r="G22" s="21"/>
    </row>
    <row r="23" s="2" customFormat="1" ht="18" customHeight="1" spans="1:7">
      <c r="A23" s="8"/>
      <c r="B23" s="9"/>
      <c r="C23" s="9"/>
      <c r="D23" s="9"/>
      <c r="E23" s="21"/>
      <c r="F23" s="21"/>
      <c r="G23" s="21"/>
    </row>
    <row r="24" s="2" customFormat="1" ht="18" customHeight="1" spans="1:7">
      <c r="A24" s="8"/>
      <c r="B24" s="9"/>
      <c r="C24" s="9"/>
      <c r="D24" s="9"/>
      <c r="E24" s="21"/>
      <c r="F24" s="21"/>
      <c r="G24" s="21"/>
    </row>
    <row r="25" s="2" customFormat="1" ht="18" customHeight="1" spans="1:7">
      <c r="A25" s="8"/>
      <c r="B25" s="9"/>
      <c r="C25" s="9"/>
      <c r="D25" s="9"/>
      <c r="E25" s="21"/>
      <c r="F25" s="21"/>
      <c r="G25" s="21"/>
    </row>
    <row r="26" s="2" customFormat="1" ht="18" customHeight="1" spans="1:7">
      <c r="A26" s="8"/>
      <c r="B26" s="9"/>
      <c r="C26" s="9"/>
      <c r="D26" s="9"/>
      <c r="E26" s="21"/>
      <c r="F26" s="21"/>
      <c r="G26" s="21"/>
    </row>
    <row r="27" s="1" customFormat="1" spans="1:7">
      <c r="A27" s="8"/>
      <c r="B27" s="9"/>
      <c r="C27" s="9"/>
      <c r="D27" s="9"/>
      <c r="E27" s="21"/>
      <c r="F27" s="21"/>
      <c r="G27" s="21"/>
    </row>
    <row r="28" s="1" customFormat="1" spans="1:7">
      <c r="A28" s="8"/>
      <c r="B28" s="9"/>
      <c r="C28" s="9"/>
      <c r="D28" s="9"/>
      <c r="E28" s="21"/>
      <c r="F28" s="21"/>
      <c r="G28" s="21"/>
    </row>
    <row r="29" s="1" customFormat="1" spans="1:7">
      <c r="A29" s="8"/>
      <c r="B29" s="9"/>
      <c r="C29" s="9"/>
      <c r="D29" s="9"/>
      <c r="E29" s="21"/>
      <c r="F29" s="21"/>
      <c r="G29" s="22"/>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
  <sheetViews>
    <sheetView topLeftCell="A9" workbookViewId="0">
      <selection activeCell="I14" sqref="I14"/>
    </sheetView>
  </sheetViews>
  <sheetFormatPr defaultColWidth="9" defaultRowHeight="13.5" outlineLevelCol="6"/>
  <cols>
    <col min="1" max="1" width="13.875" style="1" customWidth="1"/>
    <col min="2" max="2" width="15.75" style="1" customWidth="1"/>
    <col min="3" max="3" width="11.75" style="1" customWidth="1"/>
    <col min="4" max="4" width="12.375" style="1" customWidth="1"/>
    <col min="5" max="5" width="18.625" style="1" customWidth="1"/>
    <col min="6" max="6" width="15.5" style="1" customWidth="1"/>
    <col min="7" max="7" width="12.5" style="1" customWidth="1"/>
    <col min="8" max="16384" width="9" style="1"/>
  </cols>
  <sheetData>
    <row r="1" s="1" customFormat="1" ht="17" customHeight="1" spans="1:1">
      <c r="A1" s="4" t="s">
        <v>689</v>
      </c>
    </row>
    <row r="2" s="2" customFormat="1" ht="31.5" customHeight="1" spans="1:7">
      <c r="A2" s="5" t="s">
        <v>690</v>
      </c>
      <c r="B2" s="5"/>
      <c r="C2" s="5"/>
      <c r="D2" s="5"/>
      <c r="E2" s="5"/>
      <c r="F2" s="5"/>
      <c r="G2" s="5"/>
    </row>
    <row r="3" s="3" customFormat="1" ht="20.65" customHeight="1" spans="1:7">
      <c r="A3" s="6"/>
      <c r="B3" s="6"/>
      <c r="C3" s="6"/>
      <c r="D3" s="6"/>
      <c r="E3" s="7" t="s">
        <v>680</v>
      </c>
      <c r="G3" s="7" t="s">
        <v>313</v>
      </c>
    </row>
    <row r="4" s="2" customFormat="1" ht="30.75" customHeight="1" spans="1:7">
      <c r="A4" s="8" t="s">
        <v>681</v>
      </c>
      <c r="B4" s="9" t="s">
        <v>691</v>
      </c>
      <c r="C4" s="9"/>
      <c r="D4" s="9"/>
      <c r="E4" s="10" t="s">
        <v>682</v>
      </c>
      <c r="F4" s="9" t="s">
        <v>643</v>
      </c>
      <c r="G4" s="9"/>
    </row>
    <row r="5" s="2" customFormat="1" ht="19.9" customHeight="1" spans="1:7">
      <c r="A5" s="11" t="s">
        <v>644</v>
      </c>
      <c r="B5" s="12" t="s">
        <v>645</v>
      </c>
      <c r="C5" s="12"/>
      <c r="D5" s="12"/>
      <c r="E5" s="13" t="s">
        <v>646</v>
      </c>
      <c r="F5" s="13"/>
      <c r="G5" s="13"/>
    </row>
    <row r="6" s="2" customFormat="1" ht="16.5" spans="1:7">
      <c r="A6" s="11"/>
      <c r="B6" s="14" t="s">
        <v>647</v>
      </c>
      <c r="C6" s="14"/>
      <c r="D6" s="14"/>
      <c r="E6" s="15" t="s">
        <v>648</v>
      </c>
      <c r="F6" s="12">
        <v>196</v>
      </c>
      <c r="G6" s="12"/>
    </row>
    <row r="7" s="2" customFormat="1" ht="16.5" spans="1:7">
      <c r="A7" s="11"/>
      <c r="B7" s="14"/>
      <c r="C7" s="14"/>
      <c r="D7" s="14"/>
      <c r="E7" s="15" t="s">
        <v>649</v>
      </c>
      <c r="F7" s="12"/>
      <c r="G7" s="12"/>
    </row>
    <row r="8" s="2" customFormat="1" ht="16.5" spans="1:7">
      <c r="A8" s="11"/>
      <c r="B8" s="14" t="s">
        <v>650</v>
      </c>
      <c r="C8" s="14">
        <v>196</v>
      </c>
      <c r="D8" s="14"/>
      <c r="E8" s="15" t="s">
        <v>651</v>
      </c>
      <c r="F8" s="12"/>
      <c r="G8" s="12"/>
    </row>
    <row r="9" s="2" customFormat="1" ht="16.5" spans="1:7">
      <c r="A9" s="11"/>
      <c r="B9" s="14"/>
      <c r="C9" s="14"/>
      <c r="D9" s="14"/>
      <c r="E9" s="15" t="s">
        <v>684</v>
      </c>
      <c r="F9" s="12"/>
      <c r="G9" s="12"/>
    </row>
    <row r="10" s="2" customFormat="1" ht="22.5" customHeight="1" spans="1:7">
      <c r="A10" s="11"/>
      <c r="B10" s="12" t="s">
        <v>365</v>
      </c>
      <c r="C10" s="12">
        <v>196</v>
      </c>
      <c r="D10" s="12"/>
      <c r="E10" s="13" t="s">
        <v>365</v>
      </c>
      <c r="F10" s="12">
        <v>196</v>
      </c>
      <c r="G10" s="12"/>
    </row>
    <row r="11" s="2" customFormat="1" ht="47" customHeight="1" spans="1:7">
      <c r="A11" s="8" t="s">
        <v>685</v>
      </c>
      <c r="B11" s="9" t="s">
        <v>692</v>
      </c>
      <c r="C11" s="9"/>
      <c r="D11" s="9"/>
      <c r="E11" s="9"/>
      <c r="F11" s="9"/>
      <c r="G11" s="9"/>
    </row>
    <row r="12" s="2" customFormat="1" ht="57" customHeight="1" spans="1:7">
      <c r="A12" s="8" t="s">
        <v>686</v>
      </c>
      <c r="B12" s="9" t="s">
        <v>693</v>
      </c>
      <c r="C12" s="9"/>
      <c r="D12" s="9"/>
      <c r="E12" s="9"/>
      <c r="F12" s="9"/>
      <c r="G12" s="9"/>
    </row>
    <row r="13" s="2" customFormat="1" ht="87" customHeight="1" spans="1:7">
      <c r="A13" s="8" t="s">
        <v>687</v>
      </c>
      <c r="B13" s="9" t="s">
        <v>694</v>
      </c>
      <c r="C13" s="9"/>
      <c r="D13" s="9"/>
      <c r="E13" s="9"/>
      <c r="F13" s="9"/>
      <c r="G13" s="9"/>
    </row>
    <row r="14" s="2" customFormat="1" spans="1:7">
      <c r="A14" s="8" t="s">
        <v>654</v>
      </c>
      <c r="B14" s="16" t="s">
        <v>655</v>
      </c>
      <c r="C14" s="16" t="s">
        <v>656</v>
      </c>
      <c r="D14" s="16" t="s">
        <v>657</v>
      </c>
      <c r="E14" s="16" t="s">
        <v>658</v>
      </c>
      <c r="F14" s="16" t="s">
        <v>659</v>
      </c>
      <c r="G14" s="16" t="s">
        <v>688</v>
      </c>
    </row>
    <row r="15" s="2" customFormat="1" ht="18" customHeight="1" spans="1:7">
      <c r="A15" s="8"/>
      <c r="B15" s="17" t="s">
        <v>695</v>
      </c>
      <c r="C15" s="18">
        <v>20</v>
      </c>
      <c r="D15" s="18" t="s">
        <v>696</v>
      </c>
      <c r="E15" s="18" t="s">
        <v>662</v>
      </c>
      <c r="F15" s="18">
        <v>1960000</v>
      </c>
      <c r="G15" s="9" t="s">
        <v>697</v>
      </c>
    </row>
    <row r="16" s="2" customFormat="1" ht="18" customHeight="1" spans="1:7">
      <c r="A16" s="8"/>
      <c r="B16" s="17" t="s">
        <v>698</v>
      </c>
      <c r="C16" s="18">
        <v>20</v>
      </c>
      <c r="D16" s="19" t="s">
        <v>676</v>
      </c>
      <c r="E16" s="19" t="s">
        <v>662</v>
      </c>
      <c r="F16" s="19">
        <v>6</v>
      </c>
      <c r="G16" s="9" t="s">
        <v>697</v>
      </c>
    </row>
    <row r="17" s="2" customFormat="1" ht="18" customHeight="1" spans="1:7">
      <c r="A17" s="8"/>
      <c r="B17" s="17" t="s">
        <v>699</v>
      </c>
      <c r="C17" s="18">
        <v>20</v>
      </c>
      <c r="D17" s="20" t="s">
        <v>661</v>
      </c>
      <c r="E17" s="19" t="s">
        <v>662</v>
      </c>
      <c r="F17" s="20">
        <v>41</v>
      </c>
      <c r="G17" s="9" t="s">
        <v>697</v>
      </c>
    </row>
    <row r="18" s="2" customFormat="1" ht="18" customHeight="1" spans="1:7">
      <c r="A18" s="8"/>
      <c r="B18" s="17" t="s">
        <v>663</v>
      </c>
      <c r="C18" s="18">
        <v>20</v>
      </c>
      <c r="D18" s="20" t="s">
        <v>664</v>
      </c>
      <c r="E18" s="19" t="s">
        <v>662</v>
      </c>
      <c r="F18" s="20">
        <v>100</v>
      </c>
      <c r="G18" s="9" t="s">
        <v>697</v>
      </c>
    </row>
    <row r="19" s="2" customFormat="1" ht="18" customHeight="1" spans="1:7">
      <c r="A19" s="8"/>
      <c r="B19" s="17" t="s">
        <v>700</v>
      </c>
      <c r="C19" s="18">
        <v>20</v>
      </c>
      <c r="D19" s="20" t="s">
        <v>664</v>
      </c>
      <c r="E19" s="19" t="s">
        <v>672</v>
      </c>
      <c r="F19" s="20">
        <v>90</v>
      </c>
      <c r="G19" s="9" t="s">
        <v>697</v>
      </c>
    </row>
    <row r="20" s="2" customFormat="1" ht="18" customHeight="1" spans="1:7">
      <c r="A20" s="8"/>
      <c r="B20" s="9"/>
      <c r="C20" s="9"/>
      <c r="D20" s="9"/>
      <c r="E20" s="21"/>
      <c r="F20" s="21"/>
      <c r="G20" s="21"/>
    </row>
    <row r="21" s="2" customFormat="1" ht="18" customHeight="1" spans="1:7">
      <c r="A21" s="8"/>
      <c r="B21" s="9"/>
      <c r="C21" s="9"/>
      <c r="D21" s="9"/>
      <c r="E21" s="21"/>
      <c r="F21" s="21"/>
      <c r="G21" s="21"/>
    </row>
    <row r="22" s="2" customFormat="1" ht="18" customHeight="1" spans="1:7">
      <c r="A22" s="8"/>
      <c r="B22" s="9"/>
      <c r="C22" s="9"/>
      <c r="D22" s="9"/>
      <c r="E22" s="21"/>
      <c r="F22" s="21"/>
      <c r="G22" s="21"/>
    </row>
    <row r="23" s="2" customFormat="1" ht="18" customHeight="1" spans="1:7">
      <c r="A23" s="8"/>
      <c r="B23" s="9"/>
      <c r="C23" s="9"/>
      <c r="D23" s="9"/>
      <c r="E23" s="21"/>
      <c r="F23" s="21"/>
      <c r="G23" s="21"/>
    </row>
    <row r="24" s="2" customFormat="1" ht="18" customHeight="1" spans="1:7">
      <c r="A24" s="8"/>
      <c r="B24" s="9"/>
      <c r="C24" s="9"/>
      <c r="D24" s="9"/>
      <c r="E24" s="21"/>
      <c r="F24" s="21"/>
      <c r="G24" s="21"/>
    </row>
    <row r="25" s="2" customFormat="1" ht="18" customHeight="1" spans="1:7">
      <c r="A25" s="8"/>
      <c r="B25" s="9"/>
      <c r="C25" s="9"/>
      <c r="D25" s="9"/>
      <c r="E25" s="21"/>
      <c r="F25" s="21"/>
      <c r="G25" s="21"/>
    </row>
    <row r="26" s="2" customFormat="1" ht="18" customHeight="1" spans="1:7">
      <c r="A26" s="8"/>
      <c r="B26" s="9"/>
      <c r="C26" s="9"/>
      <c r="D26" s="9"/>
      <c r="E26" s="21"/>
      <c r="F26" s="21"/>
      <c r="G26" s="21"/>
    </row>
    <row r="27" s="2" customFormat="1" ht="18" customHeight="1" spans="1:7">
      <c r="A27" s="8"/>
      <c r="B27" s="9"/>
      <c r="C27" s="9"/>
      <c r="D27" s="9"/>
      <c r="E27" s="21"/>
      <c r="F27" s="21"/>
      <c r="G27" s="21"/>
    </row>
    <row r="28" s="2" customFormat="1" ht="18" customHeight="1" spans="1:7">
      <c r="A28" s="8"/>
      <c r="B28" s="9"/>
      <c r="C28" s="9"/>
      <c r="D28" s="9"/>
      <c r="E28" s="21"/>
      <c r="F28" s="21"/>
      <c r="G28" s="21"/>
    </row>
    <row r="29" s="2" customFormat="1" ht="18" customHeight="1" spans="1:7">
      <c r="A29" s="8"/>
      <c r="B29" s="9"/>
      <c r="C29" s="9"/>
      <c r="D29" s="9"/>
      <c r="E29" s="21"/>
      <c r="F29" s="21"/>
      <c r="G29" s="21"/>
    </row>
    <row r="30" s="1" customFormat="1" spans="1:7">
      <c r="A30" s="8"/>
      <c r="B30" s="9"/>
      <c r="C30" s="9"/>
      <c r="D30" s="9"/>
      <c r="E30" s="21"/>
      <c r="F30" s="21"/>
      <c r="G30" s="21"/>
    </row>
    <row r="31" s="1" customFormat="1" spans="1:7">
      <c r="A31" s="8"/>
      <c r="B31" s="9"/>
      <c r="C31" s="9"/>
      <c r="D31" s="9"/>
      <c r="E31" s="21"/>
      <c r="F31" s="21"/>
      <c r="G31" s="21"/>
    </row>
    <row r="32" s="1" customFormat="1" spans="1:7">
      <c r="A32" s="8"/>
      <c r="B32" s="9"/>
      <c r="C32" s="9"/>
      <c r="D32" s="9"/>
      <c r="E32" s="21"/>
      <c r="F32" s="21"/>
      <c r="G32" s="22"/>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32"/>
    <mergeCell ref="B6:B7"/>
    <mergeCell ref="B8:B9"/>
    <mergeCell ref="C6:D7"/>
    <mergeCell ref="C8:D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7"/>
  <sheetViews>
    <sheetView showGridLines="0" showZeros="0" zoomScale="85" zoomScaleNormal="85" workbookViewId="0">
      <selection activeCell="B7" sqref="B7"/>
    </sheetView>
  </sheetViews>
  <sheetFormatPr defaultColWidth="6.875" defaultRowHeight="20.1" customHeight="1"/>
  <cols>
    <col min="1" max="1" width="22.875" style="183" customWidth="1"/>
    <col min="2" max="2" width="19" style="183" customWidth="1"/>
    <col min="3" max="3" width="20.5" style="183" customWidth="1"/>
    <col min="4" max="7" width="19" style="183" customWidth="1"/>
    <col min="8" max="256" width="6.875" style="184"/>
    <col min="257" max="257" width="22.875" style="184" customWidth="1"/>
    <col min="258" max="258" width="19" style="184" customWidth="1"/>
    <col min="259" max="259" width="20.5" style="184" customWidth="1"/>
    <col min="260" max="263" width="19" style="184" customWidth="1"/>
    <col min="264" max="512" width="6.875" style="184"/>
    <col min="513" max="513" width="22.875" style="184" customWidth="1"/>
    <col min="514" max="514" width="19" style="184" customWidth="1"/>
    <col min="515" max="515" width="20.5" style="184" customWidth="1"/>
    <col min="516" max="519" width="19" style="184" customWidth="1"/>
    <col min="520" max="768" width="6.875" style="184"/>
    <col min="769" max="769" width="22.875" style="184" customWidth="1"/>
    <col min="770" max="770" width="19" style="184" customWidth="1"/>
    <col min="771" max="771" width="20.5" style="184" customWidth="1"/>
    <col min="772" max="775" width="19" style="184" customWidth="1"/>
    <col min="776" max="1024" width="6.875" style="184"/>
    <col min="1025" max="1025" width="22.875" style="184" customWidth="1"/>
    <col min="1026" max="1026" width="19" style="184" customWidth="1"/>
    <col min="1027" max="1027" width="20.5" style="184" customWidth="1"/>
    <col min="1028" max="1031" width="19" style="184" customWidth="1"/>
    <col min="1032" max="1280" width="6.875" style="184"/>
    <col min="1281" max="1281" width="22.875" style="184" customWidth="1"/>
    <col min="1282" max="1282" width="19" style="184" customWidth="1"/>
    <col min="1283" max="1283" width="20.5" style="184" customWidth="1"/>
    <col min="1284" max="1287" width="19" style="184" customWidth="1"/>
    <col min="1288" max="1536" width="6.875" style="184"/>
    <col min="1537" max="1537" width="22.875" style="184" customWidth="1"/>
    <col min="1538" max="1538" width="19" style="184" customWidth="1"/>
    <col min="1539" max="1539" width="20.5" style="184" customWidth="1"/>
    <col min="1540" max="1543" width="19" style="184" customWidth="1"/>
    <col min="1544" max="1792" width="6.875" style="184"/>
    <col min="1793" max="1793" width="22.875" style="184" customWidth="1"/>
    <col min="1794" max="1794" width="19" style="184" customWidth="1"/>
    <col min="1795" max="1795" width="20.5" style="184" customWidth="1"/>
    <col min="1796" max="1799" width="19" style="184" customWidth="1"/>
    <col min="1800" max="2048" width="6.875" style="184"/>
    <col min="2049" max="2049" width="22.875" style="184" customWidth="1"/>
    <col min="2050" max="2050" width="19" style="184" customWidth="1"/>
    <col min="2051" max="2051" width="20.5" style="184" customWidth="1"/>
    <col min="2052" max="2055" width="19" style="184" customWidth="1"/>
    <col min="2056" max="2304" width="6.875" style="184"/>
    <col min="2305" max="2305" width="22.875" style="184" customWidth="1"/>
    <col min="2306" max="2306" width="19" style="184" customWidth="1"/>
    <col min="2307" max="2307" width="20.5" style="184" customWidth="1"/>
    <col min="2308" max="2311" width="19" style="184" customWidth="1"/>
    <col min="2312" max="2560" width="6.875" style="184"/>
    <col min="2561" max="2561" width="22.875" style="184" customWidth="1"/>
    <col min="2562" max="2562" width="19" style="184" customWidth="1"/>
    <col min="2563" max="2563" width="20.5" style="184" customWidth="1"/>
    <col min="2564" max="2567" width="19" style="184" customWidth="1"/>
    <col min="2568" max="2816" width="6.875" style="184"/>
    <col min="2817" max="2817" width="22.875" style="184" customWidth="1"/>
    <col min="2818" max="2818" width="19" style="184" customWidth="1"/>
    <col min="2819" max="2819" width="20.5" style="184" customWidth="1"/>
    <col min="2820" max="2823" width="19" style="184" customWidth="1"/>
    <col min="2824" max="3072" width="6.875" style="184"/>
    <col min="3073" max="3073" width="22.875" style="184" customWidth="1"/>
    <col min="3074" max="3074" width="19" style="184" customWidth="1"/>
    <col min="3075" max="3075" width="20.5" style="184" customWidth="1"/>
    <col min="3076" max="3079" width="19" style="184" customWidth="1"/>
    <col min="3080" max="3328" width="6.875" style="184"/>
    <col min="3329" max="3329" width="22.875" style="184" customWidth="1"/>
    <col min="3330" max="3330" width="19" style="184" customWidth="1"/>
    <col min="3331" max="3331" width="20.5" style="184" customWidth="1"/>
    <col min="3332" max="3335" width="19" style="184" customWidth="1"/>
    <col min="3336" max="3584" width="6.875" style="184"/>
    <col min="3585" max="3585" width="22.875" style="184" customWidth="1"/>
    <col min="3586" max="3586" width="19" style="184" customWidth="1"/>
    <col min="3587" max="3587" width="20.5" style="184" customWidth="1"/>
    <col min="3588" max="3591" width="19" style="184" customWidth="1"/>
    <col min="3592" max="3840" width="6.875" style="184"/>
    <col min="3841" max="3841" width="22.875" style="184" customWidth="1"/>
    <col min="3842" max="3842" width="19" style="184" customWidth="1"/>
    <col min="3843" max="3843" width="20.5" style="184" customWidth="1"/>
    <col min="3844" max="3847" width="19" style="184" customWidth="1"/>
    <col min="3848" max="4096" width="6.875" style="184"/>
    <col min="4097" max="4097" width="22.875" style="184" customWidth="1"/>
    <col min="4098" max="4098" width="19" style="184" customWidth="1"/>
    <col min="4099" max="4099" width="20.5" style="184" customWidth="1"/>
    <col min="4100" max="4103" width="19" style="184" customWidth="1"/>
    <col min="4104" max="4352" width="6.875" style="184"/>
    <col min="4353" max="4353" width="22.875" style="184" customWidth="1"/>
    <col min="4354" max="4354" width="19" style="184" customWidth="1"/>
    <col min="4355" max="4355" width="20.5" style="184" customWidth="1"/>
    <col min="4356" max="4359" width="19" style="184" customWidth="1"/>
    <col min="4360" max="4608" width="6.875" style="184"/>
    <col min="4609" max="4609" width="22.875" style="184" customWidth="1"/>
    <col min="4610" max="4610" width="19" style="184" customWidth="1"/>
    <col min="4611" max="4611" width="20.5" style="184" customWidth="1"/>
    <col min="4612" max="4615" width="19" style="184" customWidth="1"/>
    <col min="4616" max="4864" width="6.875" style="184"/>
    <col min="4865" max="4865" width="22.875" style="184" customWidth="1"/>
    <col min="4866" max="4866" width="19" style="184" customWidth="1"/>
    <col min="4867" max="4867" width="20.5" style="184" customWidth="1"/>
    <col min="4868" max="4871" width="19" style="184" customWidth="1"/>
    <col min="4872" max="5120" width="6.875" style="184"/>
    <col min="5121" max="5121" width="22.875" style="184" customWidth="1"/>
    <col min="5122" max="5122" width="19" style="184" customWidth="1"/>
    <col min="5123" max="5123" width="20.5" style="184" customWidth="1"/>
    <col min="5124" max="5127" width="19" style="184" customWidth="1"/>
    <col min="5128" max="5376" width="6.875" style="184"/>
    <col min="5377" max="5377" width="22.875" style="184" customWidth="1"/>
    <col min="5378" max="5378" width="19" style="184" customWidth="1"/>
    <col min="5379" max="5379" width="20.5" style="184" customWidth="1"/>
    <col min="5380" max="5383" width="19" style="184" customWidth="1"/>
    <col min="5384" max="5632" width="6.875" style="184"/>
    <col min="5633" max="5633" width="22.875" style="184" customWidth="1"/>
    <col min="5634" max="5634" width="19" style="184" customWidth="1"/>
    <col min="5635" max="5635" width="20.5" style="184" customWidth="1"/>
    <col min="5636" max="5639" width="19" style="184" customWidth="1"/>
    <col min="5640" max="5888" width="6.875" style="184"/>
    <col min="5889" max="5889" width="22.875" style="184" customWidth="1"/>
    <col min="5890" max="5890" width="19" style="184" customWidth="1"/>
    <col min="5891" max="5891" width="20.5" style="184" customWidth="1"/>
    <col min="5892" max="5895" width="19" style="184" customWidth="1"/>
    <col min="5896" max="6144" width="6.875" style="184"/>
    <col min="6145" max="6145" width="22.875" style="184" customWidth="1"/>
    <col min="6146" max="6146" width="19" style="184" customWidth="1"/>
    <col min="6147" max="6147" width="20.5" style="184" customWidth="1"/>
    <col min="6148" max="6151" width="19" style="184" customWidth="1"/>
    <col min="6152" max="6400" width="6.875" style="184"/>
    <col min="6401" max="6401" width="22.875" style="184" customWidth="1"/>
    <col min="6402" max="6402" width="19" style="184" customWidth="1"/>
    <col min="6403" max="6403" width="20.5" style="184" customWidth="1"/>
    <col min="6404" max="6407" width="19" style="184" customWidth="1"/>
    <col min="6408" max="6656" width="6.875" style="184"/>
    <col min="6657" max="6657" width="22.875" style="184" customWidth="1"/>
    <col min="6658" max="6658" width="19" style="184" customWidth="1"/>
    <col min="6659" max="6659" width="20.5" style="184" customWidth="1"/>
    <col min="6660" max="6663" width="19" style="184" customWidth="1"/>
    <col min="6664" max="6912" width="6.875" style="184"/>
    <col min="6913" max="6913" width="22.875" style="184" customWidth="1"/>
    <col min="6914" max="6914" width="19" style="184" customWidth="1"/>
    <col min="6915" max="6915" width="20.5" style="184" customWidth="1"/>
    <col min="6916" max="6919" width="19" style="184" customWidth="1"/>
    <col min="6920" max="7168" width="6.875" style="184"/>
    <col min="7169" max="7169" width="22.875" style="184" customWidth="1"/>
    <col min="7170" max="7170" width="19" style="184" customWidth="1"/>
    <col min="7171" max="7171" width="20.5" style="184" customWidth="1"/>
    <col min="7172" max="7175" width="19" style="184" customWidth="1"/>
    <col min="7176" max="7424" width="6.875" style="184"/>
    <col min="7425" max="7425" width="22.875" style="184" customWidth="1"/>
    <col min="7426" max="7426" width="19" style="184" customWidth="1"/>
    <col min="7427" max="7427" width="20.5" style="184" customWidth="1"/>
    <col min="7428" max="7431" width="19" style="184" customWidth="1"/>
    <col min="7432" max="7680" width="6.875" style="184"/>
    <col min="7681" max="7681" width="22.875" style="184" customWidth="1"/>
    <col min="7682" max="7682" width="19" style="184" customWidth="1"/>
    <col min="7683" max="7683" width="20.5" style="184" customWidth="1"/>
    <col min="7684" max="7687" width="19" style="184" customWidth="1"/>
    <col min="7688" max="7936" width="6.875" style="184"/>
    <col min="7937" max="7937" width="22.875" style="184" customWidth="1"/>
    <col min="7938" max="7938" width="19" style="184" customWidth="1"/>
    <col min="7939" max="7939" width="20.5" style="184" customWidth="1"/>
    <col min="7940" max="7943" width="19" style="184" customWidth="1"/>
    <col min="7944" max="8192" width="6.875" style="184"/>
    <col min="8193" max="8193" width="22.875" style="184" customWidth="1"/>
    <col min="8194" max="8194" width="19" style="184" customWidth="1"/>
    <col min="8195" max="8195" width="20.5" style="184" customWidth="1"/>
    <col min="8196" max="8199" width="19" style="184" customWidth="1"/>
    <col min="8200" max="8448" width="6.875" style="184"/>
    <col min="8449" max="8449" width="22.875" style="184" customWidth="1"/>
    <col min="8450" max="8450" width="19" style="184" customWidth="1"/>
    <col min="8451" max="8451" width="20.5" style="184" customWidth="1"/>
    <col min="8452" max="8455" width="19" style="184" customWidth="1"/>
    <col min="8456" max="8704" width="6.875" style="184"/>
    <col min="8705" max="8705" width="22.875" style="184" customWidth="1"/>
    <col min="8706" max="8706" width="19" style="184" customWidth="1"/>
    <col min="8707" max="8707" width="20.5" style="184" customWidth="1"/>
    <col min="8708" max="8711" width="19" style="184" customWidth="1"/>
    <col min="8712" max="8960" width="6.875" style="184"/>
    <col min="8961" max="8961" width="22.875" style="184" customWidth="1"/>
    <col min="8962" max="8962" width="19" style="184" customWidth="1"/>
    <col min="8963" max="8963" width="20.5" style="184" customWidth="1"/>
    <col min="8964" max="8967" width="19" style="184" customWidth="1"/>
    <col min="8968" max="9216" width="6.875" style="184"/>
    <col min="9217" max="9217" width="22.875" style="184" customWidth="1"/>
    <col min="9218" max="9218" width="19" style="184" customWidth="1"/>
    <col min="9219" max="9219" width="20.5" style="184" customWidth="1"/>
    <col min="9220" max="9223" width="19" style="184" customWidth="1"/>
    <col min="9224" max="9472" width="6.875" style="184"/>
    <col min="9473" max="9473" width="22.875" style="184" customWidth="1"/>
    <col min="9474" max="9474" width="19" style="184" customWidth="1"/>
    <col min="9475" max="9475" width="20.5" style="184" customWidth="1"/>
    <col min="9476" max="9479" width="19" style="184" customWidth="1"/>
    <col min="9480" max="9728" width="6.875" style="184"/>
    <col min="9729" max="9729" width="22.875" style="184" customWidth="1"/>
    <col min="9730" max="9730" width="19" style="184" customWidth="1"/>
    <col min="9731" max="9731" width="20.5" style="184" customWidth="1"/>
    <col min="9732" max="9735" width="19" style="184" customWidth="1"/>
    <col min="9736" max="9984" width="6.875" style="184"/>
    <col min="9985" max="9985" width="22.875" style="184" customWidth="1"/>
    <col min="9986" max="9986" width="19" style="184" customWidth="1"/>
    <col min="9987" max="9987" width="20.5" style="184" customWidth="1"/>
    <col min="9988" max="9991" width="19" style="184" customWidth="1"/>
    <col min="9992" max="10240" width="6.875" style="184"/>
    <col min="10241" max="10241" width="22.875" style="184" customWidth="1"/>
    <col min="10242" max="10242" width="19" style="184" customWidth="1"/>
    <col min="10243" max="10243" width="20.5" style="184" customWidth="1"/>
    <col min="10244" max="10247" width="19" style="184" customWidth="1"/>
    <col min="10248" max="10496" width="6.875" style="184"/>
    <col min="10497" max="10497" width="22.875" style="184" customWidth="1"/>
    <col min="10498" max="10498" width="19" style="184" customWidth="1"/>
    <col min="10499" max="10499" width="20.5" style="184" customWidth="1"/>
    <col min="10500" max="10503" width="19" style="184" customWidth="1"/>
    <col min="10504" max="10752" width="6.875" style="184"/>
    <col min="10753" max="10753" width="22.875" style="184" customWidth="1"/>
    <col min="10754" max="10754" width="19" style="184" customWidth="1"/>
    <col min="10755" max="10755" width="20.5" style="184" customWidth="1"/>
    <col min="10756" max="10759" width="19" style="184" customWidth="1"/>
    <col min="10760" max="11008" width="6.875" style="184"/>
    <col min="11009" max="11009" width="22.875" style="184" customWidth="1"/>
    <col min="11010" max="11010" width="19" style="184" customWidth="1"/>
    <col min="11011" max="11011" width="20.5" style="184" customWidth="1"/>
    <col min="11012" max="11015" width="19" style="184" customWidth="1"/>
    <col min="11016" max="11264" width="6.875" style="184"/>
    <col min="11265" max="11265" width="22.875" style="184" customWidth="1"/>
    <col min="11266" max="11266" width="19" style="184" customWidth="1"/>
    <col min="11267" max="11267" width="20.5" style="184" customWidth="1"/>
    <col min="11268" max="11271" width="19" style="184" customWidth="1"/>
    <col min="11272" max="11520" width="6.875" style="184"/>
    <col min="11521" max="11521" width="22.875" style="184" customWidth="1"/>
    <col min="11522" max="11522" width="19" style="184" customWidth="1"/>
    <col min="11523" max="11523" width="20.5" style="184" customWidth="1"/>
    <col min="11524" max="11527" width="19" style="184" customWidth="1"/>
    <col min="11528" max="11776" width="6.875" style="184"/>
    <col min="11777" max="11777" width="22.875" style="184" customWidth="1"/>
    <col min="11778" max="11778" width="19" style="184" customWidth="1"/>
    <col min="11779" max="11779" width="20.5" style="184" customWidth="1"/>
    <col min="11780" max="11783" width="19" style="184" customWidth="1"/>
    <col min="11784" max="12032" width="6.875" style="184"/>
    <col min="12033" max="12033" width="22.875" style="184" customWidth="1"/>
    <col min="12034" max="12034" width="19" style="184" customWidth="1"/>
    <col min="12035" max="12035" width="20.5" style="184" customWidth="1"/>
    <col min="12036" max="12039" width="19" style="184" customWidth="1"/>
    <col min="12040" max="12288" width="6.875" style="184"/>
    <col min="12289" max="12289" width="22.875" style="184" customWidth="1"/>
    <col min="12290" max="12290" width="19" style="184" customWidth="1"/>
    <col min="12291" max="12291" width="20.5" style="184" customWidth="1"/>
    <col min="12292" max="12295" width="19" style="184" customWidth="1"/>
    <col min="12296" max="12544" width="6.875" style="184"/>
    <col min="12545" max="12545" width="22.875" style="184" customWidth="1"/>
    <col min="12546" max="12546" width="19" style="184" customWidth="1"/>
    <col min="12547" max="12547" width="20.5" style="184" customWidth="1"/>
    <col min="12548" max="12551" width="19" style="184" customWidth="1"/>
    <col min="12552" max="12800" width="6.875" style="184"/>
    <col min="12801" max="12801" width="22.875" style="184" customWidth="1"/>
    <col min="12802" max="12802" width="19" style="184" customWidth="1"/>
    <col min="12803" max="12803" width="20.5" style="184" customWidth="1"/>
    <col min="12804" max="12807" width="19" style="184" customWidth="1"/>
    <col min="12808" max="13056" width="6.875" style="184"/>
    <col min="13057" max="13057" width="22.875" style="184" customWidth="1"/>
    <col min="13058" max="13058" width="19" style="184" customWidth="1"/>
    <col min="13059" max="13059" width="20.5" style="184" customWidth="1"/>
    <col min="13060" max="13063" width="19" style="184" customWidth="1"/>
    <col min="13064" max="13312" width="6.875" style="184"/>
    <col min="13313" max="13313" width="22.875" style="184" customWidth="1"/>
    <col min="13314" max="13314" width="19" style="184" customWidth="1"/>
    <col min="13315" max="13315" width="20.5" style="184" customWidth="1"/>
    <col min="13316" max="13319" width="19" style="184" customWidth="1"/>
    <col min="13320" max="13568" width="6.875" style="184"/>
    <col min="13569" max="13569" width="22.875" style="184" customWidth="1"/>
    <col min="13570" max="13570" width="19" style="184" customWidth="1"/>
    <col min="13571" max="13571" width="20.5" style="184" customWidth="1"/>
    <col min="13572" max="13575" width="19" style="184" customWidth="1"/>
    <col min="13576" max="13824" width="6.875" style="184"/>
    <col min="13825" max="13825" width="22.875" style="184" customWidth="1"/>
    <col min="13826" max="13826" width="19" style="184" customWidth="1"/>
    <col min="13827" max="13827" width="20.5" style="184" customWidth="1"/>
    <col min="13828" max="13831" width="19" style="184" customWidth="1"/>
    <col min="13832" max="14080" width="6.875" style="184"/>
    <col min="14081" max="14081" width="22.875" style="184" customWidth="1"/>
    <col min="14082" max="14082" width="19" style="184" customWidth="1"/>
    <col min="14083" max="14083" width="20.5" style="184" customWidth="1"/>
    <col min="14084" max="14087" width="19" style="184" customWidth="1"/>
    <col min="14088" max="14336" width="6.875" style="184"/>
    <col min="14337" max="14337" width="22.875" style="184" customWidth="1"/>
    <col min="14338" max="14338" width="19" style="184" customWidth="1"/>
    <col min="14339" max="14339" width="20.5" style="184" customWidth="1"/>
    <col min="14340" max="14343" width="19" style="184" customWidth="1"/>
    <col min="14344" max="14592" width="6.875" style="184"/>
    <col min="14593" max="14593" width="22.875" style="184" customWidth="1"/>
    <col min="14594" max="14594" width="19" style="184" customWidth="1"/>
    <col min="14595" max="14595" width="20.5" style="184" customWidth="1"/>
    <col min="14596" max="14599" width="19" style="184" customWidth="1"/>
    <col min="14600" max="14848" width="6.875" style="184"/>
    <col min="14849" max="14849" width="22.875" style="184" customWidth="1"/>
    <col min="14850" max="14850" width="19" style="184" customWidth="1"/>
    <col min="14851" max="14851" width="20.5" style="184" customWidth="1"/>
    <col min="14852" max="14855" width="19" style="184" customWidth="1"/>
    <col min="14856" max="15104" width="6.875" style="184"/>
    <col min="15105" max="15105" width="22.875" style="184" customWidth="1"/>
    <col min="15106" max="15106" width="19" style="184" customWidth="1"/>
    <col min="15107" max="15107" width="20.5" style="184" customWidth="1"/>
    <col min="15108" max="15111" width="19" style="184" customWidth="1"/>
    <col min="15112" max="15360" width="6.875" style="184"/>
    <col min="15361" max="15361" width="22.875" style="184" customWidth="1"/>
    <col min="15362" max="15362" width="19" style="184" customWidth="1"/>
    <col min="15363" max="15363" width="20.5" style="184" customWidth="1"/>
    <col min="15364" max="15367" width="19" style="184" customWidth="1"/>
    <col min="15368" max="15616" width="6.875" style="184"/>
    <col min="15617" max="15617" width="22.875" style="184" customWidth="1"/>
    <col min="15618" max="15618" width="19" style="184" customWidth="1"/>
    <col min="15619" max="15619" width="20.5" style="184" customWidth="1"/>
    <col min="15620" max="15623" width="19" style="184" customWidth="1"/>
    <col min="15624" max="15872" width="6.875" style="184"/>
    <col min="15873" max="15873" width="22.875" style="184" customWidth="1"/>
    <col min="15874" max="15874" width="19" style="184" customWidth="1"/>
    <col min="15875" max="15875" width="20.5" style="184" customWidth="1"/>
    <col min="15876" max="15879" width="19" style="184" customWidth="1"/>
    <col min="15880" max="16128" width="6.875" style="184"/>
    <col min="16129" max="16129" width="22.875" style="184" customWidth="1"/>
    <col min="16130" max="16130" width="19" style="184" customWidth="1"/>
    <col min="16131" max="16131" width="20.5" style="184" customWidth="1"/>
    <col min="16132" max="16135" width="19" style="184" customWidth="1"/>
    <col min="16136" max="16384" width="6.875" style="184"/>
  </cols>
  <sheetData>
    <row r="1" s="182" customFormat="1" customHeight="1" spans="1:7">
      <c r="A1" s="62" t="s">
        <v>311</v>
      </c>
      <c r="B1" s="185"/>
      <c r="C1" s="185"/>
      <c r="D1" s="185"/>
      <c r="E1" s="185"/>
      <c r="F1" s="185"/>
      <c r="G1" s="185"/>
    </row>
    <row r="2" s="182" customFormat="1" ht="38.25" customHeight="1" spans="1:7">
      <c r="A2" s="186" t="s">
        <v>312</v>
      </c>
      <c r="B2" s="187"/>
      <c r="C2" s="187"/>
      <c r="D2" s="187"/>
      <c r="E2" s="187"/>
      <c r="F2" s="187"/>
      <c r="G2" s="187"/>
    </row>
    <row r="3" s="182" customFormat="1" customHeight="1" spans="1:7">
      <c r="A3" s="188"/>
      <c r="B3" s="185"/>
      <c r="C3" s="185"/>
      <c r="D3" s="185"/>
      <c r="E3" s="185"/>
      <c r="F3" s="185"/>
      <c r="G3" s="185"/>
    </row>
    <row r="4" s="182" customFormat="1" customHeight="1" spans="1:7">
      <c r="A4" s="189"/>
      <c r="B4" s="190"/>
      <c r="C4" s="190"/>
      <c r="D4" s="190"/>
      <c r="E4" s="190"/>
      <c r="F4" s="190"/>
      <c r="G4" s="191" t="s">
        <v>313</v>
      </c>
    </row>
    <row r="5" s="182" customFormat="1" customHeight="1" spans="1:7">
      <c r="A5" s="192" t="s">
        <v>314</v>
      </c>
      <c r="B5" s="192"/>
      <c r="C5" s="192" t="s">
        <v>315</v>
      </c>
      <c r="D5" s="192"/>
      <c r="E5" s="192"/>
      <c r="F5" s="192"/>
      <c r="G5" s="192"/>
    </row>
    <row r="6" s="182" customFormat="1" ht="45" customHeight="1" spans="1:7">
      <c r="A6" s="193" t="s">
        <v>316</v>
      </c>
      <c r="B6" s="193" t="s">
        <v>317</v>
      </c>
      <c r="C6" s="193" t="s">
        <v>316</v>
      </c>
      <c r="D6" s="193" t="s">
        <v>318</v>
      </c>
      <c r="E6" s="193" t="s">
        <v>319</v>
      </c>
      <c r="F6" s="193" t="s">
        <v>320</v>
      </c>
      <c r="G6" s="193" t="s">
        <v>321</v>
      </c>
    </row>
    <row r="7" s="182" customFormat="1" customHeight="1" spans="1:7">
      <c r="A7" s="194" t="s">
        <v>322</v>
      </c>
      <c r="B7" s="195">
        <f>SUM(B8:B24)</f>
        <v>1681.643</v>
      </c>
      <c r="C7" s="196" t="s">
        <v>323</v>
      </c>
      <c r="D7" s="195">
        <v>1681.643</v>
      </c>
      <c r="E7" s="195">
        <v>1681.643</v>
      </c>
      <c r="F7" s="195">
        <f t="shared" ref="D7:F7" si="0">SUM(F8:F34)</f>
        <v>0</v>
      </c>
      <c r="G7" s="197"/>
    </row>
    <row r="8" s="182" customFormat="1" customHeight="1" spans="1:7">
      <c r="A8" s="198" t="s">
        <v>324</v>
      </c>
      <c r="B8" s="195">
        <f>'[1]2、一般公共预算财政拨款支出预算表'!C7</f>
        <v>1681.643</v>
      </c>
      <c r="C8" s="22" t="s">
        <v>325</v>
      </c>
      <c r="D8" s="195">
        <v>458.3099</v>
      </c>
      <c r="E8" s="199">
        <v>458.3099</v>
      </c>
      <c r="F8" s="199">
        <f>SUMPRODUCT(('[1]2021年预算'!$G$8:$G$398=[1]批复1!$J$14)*('[1]2021年预算'!$Q$8:$Q$398=$C8)*('[1]2021年预算'!$K$8:$K$398="政府性基金")*'[1]2021年预算'!$AA$8:$AA$398)</f>
        <v>0</v>
      </c>
      <c r="G8" s="200"/>
    </row>
    <row r="9" s="182" customFormat="1" customHeight="1" spans="1:7">
      <c r="A9" s="198" t="s">
        <v>326</v>
      </c>
      <c r="B9" s="201"/>
      <c r="C9" s="22" t="s">
        <v>327</v>
      </c>
      <c r="D9" s="195">
        <v>0</v>
      </c>
      <c r="E9" s="199">
        <v>0</v>
      </c>
      <c r="F9" s="199">
        <f>SUMPRODUCT(('[1]2021年预算'!$G$8:$G$398=[1]批复1!$J$14)*('[1]2021年预算'!$Q$8:$Q$398=$C9)*('[1]2021年预算'!$K$8:$K$398="政府性基金")*'[1]2021年预算'!$AA$8:$AA$398)</f>
        <v>0</v>
      </c>
      <c r="G9" s="200"/>
    </row>
    <row r="10" s="182" customFormat="1" customHeight="1" spans="1:7">
      <c r="A10" s="202" t="s">
        <v>328</v>
      </c>
      <c r="B10" s="201"/>
      <c r="C10" s="22" t="s">
        <v>329</v>
      </c>
      <c r="D10" s="195">
        <v>0</v>
      </c>
      <c r="E10" s="199">
        <v>0</v>
      </c>
      <c r="F10" s="199">
        <f>SUMPRODUCT(('[1]2021年预算'!$G$8:$G$398=[1]批复1!$J$14)*('[1]2021年预算'!$Q$8:$Q$398=$C10)*('[1]2021年预算'!$K$8:$K$398="政府性基金")*'[1]2021年预算'!$AA$8:$AA$398)</f>
        <v>0</v>
      </c>
      <c r="G10" s="200"/>
    </row>
    <row r="11" s="182" customFormat="1" customHeight="1" spans="1:7">
      <c r="A11" s="202"/>
      <c r="B11" s="201"/>
      <c r="C11" s="22" t="s">
        <v>330</v>
      </c>
      <c r="D11" s="195">
        <v>0</v>
      </c>
      <c r="E11" s="199">
        <v>0</v>
      </c>
      <c r="F11" s="199">
        <f>SUMPRODUCT(('[1]2021年预算'!$G$8:$G$398=[1]批复1!$J$14)*('[1]2021年预算'!$Q$8:$Q$398=$C11)*('[1]2021年预算'!$K$8:$K$398="政府性基金")*'[1]2021年预算'!$AA$8:$AA$398)</f>
        <v>0</v>
      </c>
      <c r="G11" s="200"/>
    </row>
    <row r="12" s="182" customFormat="1" customHeight="1" spans="1:7">
      <c r="A12" s="202"/>
      <c r="B12" s="201"/>
      <c r="C12" s="22" t="s">
        <v>331</v>
      </c>
      <c r="D12" s="195">
        <v>0</v>
      </c>
      <c r="E12" s="199">
        <v>0</v>
      </c>
      <c r="F12" s="199">
        <f>SUMPRODUCT(('[1]2021年预算'!$G$8:$G$398=[1]批复1!$J$14)*('[1]2021年预算'!$Q$8:$Q$398=$C12)*('[1]2021年预算'!$K$8:$K$398="政府性基金")*'[1]2021年预算'!$AA$8:$AA$398)</f>
        <v>0</v>
      </c>
      <c r="G12" s="200"/>
    </row>
    <row r="13" s="182" customFormat="1" customHeight="1" spans="1:7">
      <c r="A13" s="202"/>
      <c r="B13" s="201"/>
      <c r="C13" s="22" t="s">
        <v>332</v>
      </c>
      <c r="D13" s="195">
        <v>0</v>
      </c>
      <c r="E13" s="199">
        <v>0</v>
      </c>
      <c r="F13" s="199">
        <f>SUMPRODUCT(('[1]2021年预算'!$G$8:$G$398=[1]批复1!$J$14)*('[1]2021年预算'!$Q$8:$Q$398=$C13)*('[1]2021年预算'!$K$8:$K$398="政府性基金")*'[1]2021年预算'!$AA$8:$AA$398)</f>
        <v>0</v>
      </c>
      <c r="G13" s="200"/>
    </row>
    <row r="14" s="182" customFormat="1" customHeight="1" spans="1:7">
      <c r="A14" s="202"/>
      <c r="B14" s="201"/>
      <c r="C14" s="22" t="s">
        <v>333</v>
      </c>
      <c r="D14" s="195">
        <v>176.395</v>
      </c>
      <c r="E14" s="199">
        <v>176.395</v>
      </c>
      <c r="F14" s="199">
        <f>SUMPRODUCT(('[1]2021年预算'!$G$8:$G$398=[1]批复1!$J$14)*('[1]2021年预算'!$Q$8:$Q$398=$C14)*('[1]2021年预算'!$K$8:$K$398="政府性基金")*'[1]2021年预算'!$AA$8:$AA$398)</f>
        <v>0</v>
      </c>
      <c r="G14" s="200"/>
    </row>
    <row r="15" s="182" customFormat="1" customHeight="1" spans="1:7">
      <c r="A15" s="202"/>
      <c r="B15" s="201"/>
      <c r="C15" s="22" t="s">
        <v>334</v>
      </c>
      <c r="D15" s="195">
        <v>355.6014</v>
      </c>
      <c r="E15" s="199">
        <v>355.6014</v>
      </c>
      <c r="F15" s="199">
        <f>SUMPRODUCT(('[1]2021年预算'!$G$8:$G$398=[1]批复1!$J$14)*('[1]2021年预算'!$Q$8:$Q$398=$C15)*('[1]2021年预算'!$K$8:$K$398="政府性基金")*'[1]2021年预算'!$AA$8:$AA$398)</f>
        <v>0</v>
      </c>
      <c r="G15" s="200"/>
    </row>
    <row r="16" s="182" customFormat="1" customHeight="1" spans="1:7">
      <c r="A16" s="202"/>
      <c r="B16" s="201"/>
      <c r="C16" s="121" t="s">
        <v>335</v>
      </c>
      <c r="D16" s="195">
        <v>60.104</v>
      </c>
      <c r="E16" s="199">
        <v>60.104</v>
      </c>
      <c r="F16" s="199">
        <f>SUMPRODUCT(('[1]2021年预算'!$G$8:$G$398=[1]批复1!$J$14)*('[1]2021年预算'!$Q$8:$Q$398=$C16)*('[1]2021年预算'!$K$8:$K$398="政府性基金")*'[1]2021年预算'!$AA$8:$AA$398)</f>
        <v>0</v>
      </c>
      <c r="G16" s="200"/>
    </row>
    <row r="17" s="182" customFormat="1" customHeight="1" spans="1:7">
      <c r="A17" s="202"/>
      <c r="B17" s="201"/>
      <c r="C17" s="22" t="s">
        <v>336</v>
      </c>
      <c r="D17" s="195">
        <v>0</v>
      </c>
      <c r="E17" s="199">
        <v>0</v>
      </c>
      <c r="F17" s="199">
        <f>SUMPRODUCT(('[1]2021年预算'!$G$8:$G$398=[1]批复1!$J$14)*('[1]2021年预算'!$Q$8:$Q$398=$C17)*('[1]2021年预算'!$K$8:$K$398="政府性基金")*'[1]2021年预算'!$AA$8:$AA$398)</f>
        <v>0</v>
      </c>
      <c r="G17" s="200"/>
    </row>
    <row r="18" s="182" customFormat="1" customHeight="1" spans="1:7">
      <c r="A18" s="202"/>
      <c r="B18" s="201"/>
      <c r="C18" s="22" t="s">
        <v>337</v>
      </c>
      <c r="D18" s="195">
        <v>91.882</v>
      </c>
      <c r="E18" s="199">
        <v>91.882</v>
      </c>
      <c r="F18" s="199">
        <f>SUMPRODUCT(('[1]2021年预算'!$G$8:$G$398=[1]批复1!$J$14)*('[1]2021年预算'!$Q$8:$Q$398=$C18)*('[1]2021年预算'!$K$8:$K$398="政府性基金")*'[1]2021年预算'!$AA$8:$AA$398)</f>
        <v>0</v>
      </c>
      <c r="G18" s="200"/>
    </row>
    <row r="19" s="182" customFormat="1" customHeight="1" spans="1:7">
      <c r="A19" s="202"/>
      <c r="B19" s="201"/>
      <c r="C19" s="22" t="s">
        <v>338</v>
      </c>
      <c r="D19" s="195">
        <v>447.5867</v>
      </c>
      <c r="E19" s="199">
        <v>447.5867</v>
      </c>
      <c r="F19" s="199">
        <f>SUMPRODUCT(('[1]2021年预算'!$G$8:$G$398=[1]批复1!$J$14)*('[1]2021年预算'!$Q$8:$Q$398=$C19)*('[1]2021年预算'!$K$8:$K$398="政府性基金")*'[1]2021年预算'!$AA$8:$AA$398)</f>
        <v>0</v>
      </c>
      <c r="G19" s="200"/>
    </row>
    <row r="20" s="182" customFormat="1" customHeight="1" spans="1:7">
      <c r="A20" s="202"/>
      <c r="B20" s="201"/>
      <c r="C20" s="22" t="s">
        <v>339</v>
      </c>
      <c r="D20" s="195">
        <v>0</v>
      </c>
      <c r="E20" s="199">
        <v>0</v>
      </c>
      <c r="F20" s="199">
        <f>SUMPRODUCT(('[1]2021年预算'!$G$8:$G$398=[1]批复1!$J$14)*('[1]2021年预算'!$Q$8:$Q$398=$C20)*('[1]2021年预算'!$K$8:$K$398="政府性基金")*'[1]2021年预算'!$AA$8:$AA$398)</f>
        <v>0</v>
      </c>
      <c r="G20" s="200"/>
    </row>
    <row r="21" s="182" customFormat="1" customHeight="1" spans="1:7">
      <c r="A21" s="202"/>
      <c r="B21" s="201"/>
      <c r="C21" s="22" t="s">
        <v>340</v>
      </c>
      <c r="D21" s="195">
        <v>0</v>
      </c>
      <c r="E21" s="199">
        <v>0</v>
      </c>
      <c r="F21" s="199">
        <f>SUMPRODUCT(('[1]2021年预算'!$G$8:$G$398=[1]批复1!$J$14)*('[1]2021年预算'!$Q$8:$Q$398=$C21)*('[1]2021年预算'!$K$8:$K$398="政府性基金")*'[1]2021年预算'!$AA$8:$AA$398)</f>
        <v>0</v>
      </c>
      <c r="G21" s="200"/>
    </row>
    <row r="22" s="182" customFormat="1" customHeight="1" spans="1:7">
      <c r="A22" s="202"/>
      <c r="B22" s="201"/>
      <c r="C22" s="22" t="s">
        <v>341</v>
      </c>
      <c r="D22" s="195">
        <v>0</v>
      </c>
      <c r="E22" s="199">
        <v>0</v>
      </c>
      <c r="F22" s="199">
        <f>SUMPRODUCT(('[1]2021年预算'!$G$8:$G$398=[1]批复1!$J$14)*('[1]2021年预算'!$Q$8:$Q$398=$C22)*('[1]2021年预算'!$K$8:$K$398="政府性基金")*'[1]2021年预算'!$AA$8:$AA$398)</f>
        <v>0</v>
      </c>
      <c r="G22" s="200"/>
    </row>
    <row r="23" s="182" customFormat="1" customHeight="1" spans="1:7">
      <c r="A23" s="202"/>
      <c r="B23" s="203"/>
      <c r="C23" s="22" t="s">
        <v>342</v>
      </c>
      <c r="D23" s="195">
        <v>0</v>
      </c>
      <c r="E23" s="199">
        <v>0</v>
      </c>
      <c r="F23" s="199">
        <f>SUMPRODUCT(('[1]2021年预算'!$G$8:$G$398=[1]批复1!$J$14)*('[1]2021年预算'!$Q$8:$Q$398=$C23)*('[1]2021年预算'!$K$8:$K$398="政府性基金")*'[1]2021年预算'!$AA$8:$AA$398)</f>
        <v>0</v>
      </c>
      <c r="G23" s="200"/>
    </row>
    <row r="24" s="182" customFormat="1" customHeight="1" spans="1:7">
      <c r="A24" s="194" t="s">
        <v>343</v>
      </c>
      <c r="B24" s="204"/>
      <c r="C24" s="22" t="s">
        <v>344</v>
      </c>
      <c r="D24" s="195">
        <v>0</v>
      </c>
      <c r="E24" s="199">
        <v>0</v>
      </c>
      <c r="F24" s="199">
        <f>SUMPRODUCT(('[1]2021年预算'!$G$8:$G$398=[1]批复1!$J$14)*('[1]2021年预算'!$Q$8:$Q$398=$C24)*('[1]2021年预算'!$K$8:$K$398="政府性基金")*'[1]2021年预算'!$AA$8:$AA$398)</f>
        <v>0</v>
      </c>
      <c r="G24" s="200"/>
    </row>
    <row r="25" s="182" customFormat="1" customHeight="1" spans="1:7">
      <c r="A25" s="205" t="s">
        <v>324</v>
      </c>
      <c r="B25" s="206"/>
      <c r="C25" s="22" t="s">
        <v>345</v>
      </c>
      <c r="D25" s="195">
        <v>55.712</v>
      </c>
      <c r="E25" s="199">
        <v>55.712</v>
      </c>
      <c r="F25" s="199">
        <f>SUMPRODUCT(('[1]2021年预算'!$G$8:$G$398=[1]批复1!$J$14)*('[1]2021年预算'!$Q$8:$Q$398=$C25)*('[1]2021年预算'!$K$8:$K$398="政府性基金")*'[1]2021年预算'!$AA$8:$AA$398)</f>
        <v>0</v>
      </c>
      <c r="G25" s="200"/>
    </row>
    <row r="26" s="182" customFormat="1" customHeight="1" spans="1:7">
      <c r="A26" s="205" t="s">
        <v>326</v>
      </c>
      <c r="B26" s="201"/>
      <c r="C26" s="22" t="s">
        <v>346</v>
      </c>
      <c r="D26" s="195">
        <v>0</v>
      </c>
      <c r="E26" s="199">
        <v>0</v>
      </c>
      <c r="F26" s="199">
        <f>SUMPRODUCT(('[1]2021年预算'!$G$8:$G$398=[1]批复1!$J$14)*('[1]2021年预算'!$Q$8:$Q$398=$C26)*('[1]2021年预算'!$K$8:$K$398="政府性基金")*'[1]2021年预算'!$AA$8:$AA$398)</f>
        <v>0</v>
      </c>
      <c r="G26" s="200"/>
    </row>
    <row r="27" s="182" customFormat="1" customHeight="1" spans="1:13">
      <c r="A27" s="198" t="s">
        <v>328</v>
      </c>
      <c r="B27" s="207"/>
      <c r="C27" s="123" t="s">
        <v>347</v>
      </c>
      <c r="D27" s="195">
        <v>0</v>
      </c>
      <c r="E27" s="199">
        <v>0</v>
      </c>
      <c r="F27" s="199">
        <f>SUMPRODUCT(('[1]2021年预算'!$G$8:$G$398=[1]批复1!$J$14)*('[1]2021年预算'!$Q$8:$Q$398=$C27)*('[1]2021年预算'!$K$8:$K$398="政府性基金")*'[1]2021年预算'!$AA$8:$AA$398)</f>
        <v>0</v>
      </c>
      <c r="G27" s="200"/>
      <c r="M27" s="215"/>
    </row>
    <row r="28" s="182" customFormat="1" customHeight="1" spans="1:13">
      <c r="A28" s="198"/>
      <c r="B28" s="207"/>
      <c r="C28" s="22" t="s">
        <v>348</v>
      </c>
      <c r="D28" s="195">
        <v>36.052</v>
      </c>
      <c r="E28" s="199">
        <v>36.052</v>
      </c>
      <c r="F28" s="199">
        <f>SUMPRODUCT(('[1]2021年预算'!$G$8:$G$398=[1]批复1!$J$14)*('[1]2021年预算'!$Q$8:$Q$398=$C28)*('[1]2021年预算'!$K$8:$K$398="政府性基金")*'[1]2021年预算'!$AA$8:$AA$398)</f>
        <v>0</v>
      </c>
      <c r="G28" s="200"/>
      <c r="M28" s="215"/>
    </row>
    <row r="29" s="182" customFormat="1" customHeight="1" spans="1:13">
      <c r="A29" s="198"/>
      <c r="B29" s="207"/>
      <c r="C29" s="22" t="s">
        <v>349</v>
      </c>
      <c r="D29" s="195">
        <v>0</v>
      </c>
      <c r="E29" s="199">
        <v>0</v>
      </c>
      <c r="F29" s="199">
        <f>SUMPRODUCT(('[1]2021年预算'!$G$8:$G$398=[1]批复1!$J$14)*('[1]2021年预算'!$Q$8:$Q$398=$C29)*('[1]2021年预算'!$K$8:$K$398="政府性基金")*'[1]2021年预算'!$AA$8:$AA$398)</f>
        <v>0</v>
      </c>
      <c r="G29" s="200"/>
      <c r="M29" s="215"/>
    </row>
    <row r="30" s="182" customFormat="1" customHeight="1" spans="1:13">
      <c r="A30" s="198"/>
      <c r="B30" s="207"/>
      <c r="C30" s="22" t="s">
        <v>350</v>
      </c>
      <c r="D30" s="195">
        <v>0</v>
      </c>
      <c r="E30" s="199">
        <v>0</v>
      </c>
      <c r="F30" s="199">
        <f>SUMPRODUCT(('[1]2021年预算'!$G$8:$G$398=[1]批复1!$J$14)*('[1]2021年预算'!$Q$8:$Q$398=$C30)*('[1]2021年预算'!$K$8:$K$398="政府性基金")*'[1]2021年预算'!$AA$8:$AA$398)</f>
        <v>0</v>
      </c>
      <c r="G30" s="200"/>
      <c r="M30" s="215"/>
    </row>
    <row r="31" s="182" customFormat="1" customHeight="1" spans="1:13">
      <c r="A31" s="198"/>
      <c r="B31" s="207"/>
      <c r="C31" s="22" t="s">
        <v>351</v>
      </c>
      <c r="D31" s="195">
        <v>0</v>
      </c>
      <c r="E31" s="199">
        <v>0</v>
      </c>
      <c r="F31" s="199">
        <f>SUMPRODUCT(('[1]2021年预算'!$G$8:$G$398=[1]批复1!$J$14)*('[1]2021年预算'!$Q$8:$Q$398=$C31)*('[1]2021年预算'!$K$8:$K$398="政府性基金")*'[1]2021年预算'!$AA$8:$AA$398)</f>
        <v>0</v>
      </c>
      <c r="G31" s="200"/>
      <c r="M31" s="215"/>
    </row>
    <row r="32" s="182" customFormat="1" customHeight="1" spans="1:13">
      <c r="A32" s="198"/>
      <c r="B32" s="207"/>
      <c r="C32" s="22" t="s">
        <v>352</v>
      </c>
      <c r="D32" s="195">
        <v>0</v>
      </c>
      <c r="E32" s="199">
        <v>0</v>
      </c>
      <c r="F32" s="199">
        <f>SUMPRODUCT(('[1]2021年预算'!$G$8:$G$398=[1]批复1!$J$14)*('[1]2021年预算'!$Q$8:$Q$398=$C32)*('[1]2021年预算'!$K$8:$K$398="政府性基金")*'[1]2021年预算'!$AA$8:$AA$398)</f>
        <v>0</v>
      </c>
      <c r="G32" s="200"/>
      <c r="M32" s="215"/>
    </row>
    <row r="33" s="182" customFormat="1" customHeight="1" spans="1:13">
      <c r="A33" s="198"/>
      <c r="B33" s="207"/>
      <c r="C33" s="22" t="s">
        <v>353</v>
      </c>
      <c r="D33" s="195">
        <v>0</v>
      </c>
      <c r="E33" s="199">
        <v>0</v>
      </c>
      <c r="F33" s="199">
        <f>SUMPRODUCT(('[1]2021年预算'!$G$8:$G$398=[1]批复1!$J$14)*('[1]2021年预算'!$Q$8:$Q$398=$C33)*('[1]2021年预算'!$K$8:$K$398="政府性基金")*'[1]2021年预算'!$AA$8:$AA$398)</f>
        <v>0</v>
      </c>
      <c r="G33" s="200"/>
      <c r="M33" s="215"/>
    </row>
    <row r="34" s="182" customFormat="1" customHeight="1" spans="1:7">
      <c r="A34" s="208"/>
      <c r="B34" s="209"/>
      <c r="C34" s="22" t="s">
        <v>354</v>
      </c>
      <c r="D34" s="195">
        <v>0</v>
      </c>
      <c r="E34" s="199">
        <v>0</v>
      </c>
      <c r="F34" s="199">
        <f>SUMPRODUCT(('[1]2021年预算'!$G$8:$G$398=[1]批复1!$J$14)*('[1]2021年预算'!$Q$8:$Q$398=$C34)*('[1]2021年预算'!$K$8:$K$398="政府性基金")*'[1]2021年预算'!$AA$8:$AA$398)</f>
        <v>0</v>
      </c>
      <c r="G34" s="210"/>
    </row>
    <row r="35" s="182" customFormat="1" customHeight="1" spans="1:7">
      <c r="A35" s="208"/>
      <c r="B35" s="209"/>
      <c r="C35" s="209" t="s">
        <v>355</v>
      </c>
      <c r="D35" s="211"/>
      <c r="E35" s="199">
        <f>SUMPRODUCT(('[1]2021年预算'!$G$8:$G$398=[1]批复1!$J$14)*('[1]2021年预算'!$Q$8:$Q$398=$C35)*('[1]2021年预算'!$K$8:$K$398="经费拨款")*'[1]2021年预算'!$AA$8:$AA$398)</f>
        <v>0</v>
      </c>
      <c r="F35" s="199">
        <f>SUMPRODUCT(('[1]2021年预算'!$G$8:$G$398=[1]批复1!$J$14)*('[1]2021年预算'!$Q$8:$Q$398=$C35)*('[1]2021年预算'!$K$8:$K$398="政府性基金")*'[1]2021年预算'!$AA$8:$AA$398)</f>
        <v>0</v>
      </c>
      <c r="G35" s="212">
        <f>B10+B27-G7</f>
        <v>0</v>
      </c>
    </row>
    <row r="36" s="182" customFormat="1" customHeight="1" spans="1:7">
      <c r="A36" s="208" t="s">
        <v>356</v>
      </c>
      <c r="B36" s="213">
        <f>B7+B24</f>
        <v>1681.643</v>
      </c>
      <c r="C36" s="213" t="s">
        <v>357</v>
      </c>
      <c r="D36" s="212">
        <f>SUM(D7+D35)</f>
        <v>1681.643</v>
      </c>
      <c r="E36" s="212">
        <f>SUM(E7+E35)</f>
        <v>1681.643</v>
      </c>
      <c r="F36" s="212">
        <f>SUM(F7+F35)</f>
        <v>0</v>
      </c>
      <c r="G36" s="212">
        <f>SUM(G7+G35)</f>
        <v>0</v>
      </c>
    </row>
    <row r="37" customHeight="1" spans="1:6">
      <c r="A37" s="214"/>
      <c r="B37" s="214"/>
      <c r="C37" s="214"/>
      <c r="D37" s="214"/>
      <c r="E37" s="214"/>
      <c r="F37" s="214"/>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79"/>
  <sheetViews>
    <sheetView showGridLines="0" showZeros="0" topLeftCell="A3" workbookViewId="0">
      <selection activeCell="G3" sqref="G$1:G$1048576"/>
    </sheetView>
  </sheetViews>
  <sheetFormatPr defaultColWidth="6.875" defaultRowHeight="12.75" customHeight="1" outlineLevelCol="5"/>
  <cols>
    <col min="1" max="1" width="23.625" style="70" customWidth="1"/>
    <col min="2" max="2" width="44.625" style="70" customWidth="1"/>
    <col min="3" max="3" width="16.5" style="70" customWidth="1"/>
    <col min="4" max="6" width="13.625" style="70" customWidth="1"/>
    <col min="7" max="255" width="6.875" style="70"/>
    <col min="256" max="256" width="23.625" style="70" customWidth="1"/>
    <col min="257" max="257" width="44.625" style="70" customWidth="1"/>
    <col min="258" max="258" width="16.5" style="70" customWidth="1"/>
    <col min="259" max="261" width="13.625" style="70" customWidth="1"/>
    <col min="262" max="511" width="6.875" style="70"/>
    <col min="512" max="512" width="23.625" style="70" customWidth="1"/>
    <col min="513" max="513" width="44.625" style="70" customWidth="1"/>
    <col min="514" max="514" width="16.5" style="70" customWidth="1"/>
    <col min="515" max="517" width="13.625" style="70" customWidth="1"/>
    <col min="518" max="767" width="6.875" style="70"/>
    <col min="768" max="768" width="23.625" style="70" customWidth="1"/>
    <col min="769" max="769" width="44.625" style="70" customWidth="1"/>
    <col min="770" max="770" width="16.5" style="70" customWidth="1"/>
    <col min="771" max="773" width="13.625" style="70" customWidth="1"/>
    <col min="774" max="1023" width="6.875" style="70"/>
    <col min="1024" max="1024" width="23.625" style="70" customWidth="1"/>
    <col min="1025" max="1025" width="44.625" style="70" customWidth="1"/>
    <col min="1026" max="1026" width="16.5" style="70" customWidth="1"/>
    <col min="1027" max="1029" width="13.625" style="70" customWidth="1"/>
    <col min="1030" max="1279" width="6.875" style="70"/>
    <col min="1280" max="1280" width="23.625" style="70" customWidth="1"/>
    <col min="1281" max="1281" width="44.625" style="70" customWidth="1"/>
    <col min="1282" max="1282" width="16.5" style="70" customWidth="1"/>
    <col min="1283" max="1285" width="13.625" style="70" customWidth="1"/>
    <col min="1286" max="1535" width="6.875" style="70"/>
    <col min="1536" max="1536" width="23.625" style="70" customWidth="1"/>
    <col min="1537" max="1537" width="44.625" style="70" customWidth="1"/>
    <col min="1538" max="1538" width="16.5" style="70" customWidth="1"/>
    <col min="1539" max="1541" width="13.625" style="70" customWidth="1"/>
    <col min="1542" max="1791" width="6.875" style="70"/>
    <col min="1792" max="1792" width="23.625" style="70" customWidth="1"/>
    <col min="1793" max="1793" width="44.625" style="70" customWidth="1"/>
    <col min="1794" max="1794" width="16.5" style="70" customWidth="1"/>
    <col min="1795" max="1797" width="13.625" style="70" customWidth="1"/>
    <col min="1798" max="2047" width="6.875" style="70"/>
    <col min="2048" max="2048" width="23.625" style="70" customWidth="1"/>
    <col min="2049" max="2049" width="44.625" style="70" customWidth="1"/>
    <col min="2050" max="2050" width="16.5" style="70" customWidth="1"/>
    <col min="2051" max="2053" width="13.625" style="70" customWidth="1"/>
    <col min="2054" max="2303" width="6.875" style="70"/>
    <col min="2304" max="2304" width="23.625" style="70" customWidth="1"/>
    <col min="2305" max="2305" width="44.625" style="70" customWidth="1"/>
    <col min="2306" max="2306" width="16.5" style="70" customWidth="1"/>
    <col min="2307" max="2309" width="13.625" style="70" customWidth="1"/>
    <col min="2310" max="2559" width="6.875" style="70"/>
    <col min="2560" max="2560" width="23.625" style="70" customWidth="1"/>
    <col min="2561" max="2561" width="44.625" style="70" customWidth="1"/>
    <col min="2562" max="2562" width="16.5" style="70" customWidth="1"/>
    <col min="2563" max="2565" width="13.625" style="70" customWidth="1"/>
    <col min="2566" max="2815" width="6.875" style="70"/>
    <col min="2816" max="2816" width="23.625" style="70" customWidth="1"/>
    <col min="2817" max="2817" width="44.625" style="70" customWidth="1"/>
    <col min="2818" max="2818" width="16.5" style="70" customWidth="1"/>
    <col min="2819" max="2821" width="13.625" style="70" customWidth="1"/>
    <col min="2822" max="3071" width="6.875" style="70"/>
    <col min="3072" max="3072" width="23.625" style="70" customWidth="1"/>
    <col min="3073" max="3073" width="44.625" style="70" customWidth="1"/>
    <col min="3074" max="3074" width="16.5" style="70" customWidth="1"/>
    <col min="3075" max="3077" width="13.625" style="70" customWidth="1"/>
    <col min="3078" max="3327" width="6.875" style="70"/>
    <col min="3328" max="3328" width="23.625" style="70" customWidth="1"/>
    <col min="3329" max="3329" width="44.625" style="70" customWidth="1"/>
    <col min="3330" max="3330" width="16.5" style="70" customWidth="1"/>
    <col min="3331" max="3333" width="13.625" style="70" customWidth="1"/>
    <col min="3334" max="3583" width="6.875" style="70"/>
    <col min="3584" max="3584" width="23.625" style="70" customWidth="1"/>
    <col min="3585" max="3585" width="44.625" style="70" customWidth="1"/>
    <col min="3586" max="3586" width="16.5" style="70" customWidth="1"/>
    <col min="3587" max="3589" width="13.625" style="70" customWidth="1"/>
    <col min="3590" max="3839" width="6.875" style="70"/>
    <col min="3840" max="3840" width="23.625" style="70" customWidth="1"/>
    <col min="3841" max="3841" width="44.625" style="70" customWidth="1"/>
    <col min="3842" max="3842" width="16.5" style="70" customWidth="1"/>
    <col min="3843" max="3845" width="13.625" style="70" customWidth="1"/>
    <col min="3846" max="4095" width="6.875" style="70"/>
    <col min="4096" max="4096" width="23.625" style="70" customWidth="1"/>
    <col min="4097" max="4097" width="44.625" style="70" customWidth="1"/>
    <col min="4098" max="4098" width="16.5" style="70" customWidth="1"/>
    <col min="4099" max="4101" width="13.625" style="70" customWidth="1"/>
    <col min="4102" max="4351" width="6.875" style="70"/>
    <col min="4352" max="4352" width="23.625" style="70" customWidth="1"/>
    <col min="4353" max="4353" width="44.625" style="70" customWidth="1"/>
    <col min="4354" max="4354" width="16.5" style="70" customWidth="1"/>
    <col min="4355" max="4357" width="13.625" style="70" customWidth="1"/>
    <col min="4358" max="4607" width="6.875" style="70"/>
    <col min="4608" max="4608" width="23.625" style="70" customWidth="1"/>
    <col min="4609" max="4609" width="44.625" style="70" customWidth="1"/>
    <col min="4610" max="4610" width="16.5" style="70" customWidth="1"/>
    <col min="4611" max="4613" width="13.625" style="70" customWidth="1"/>
    <col min="4614" max="4863" width="6.875" style="70"/>
    <col min="4864" max="4864" width="23.625" style="70" customWidth="1"/>
    <col min="4865" max="4865" width="44.625" style="70" customWidth="1"/>
    <col min="4866" max="4866" width="16.5" style="70" customWidth="1"/>
    <col min="4867" max="4869" width="13.625" style="70" customWidth="1"/>
    <col min="4870" max="5119" width="6.875" style="70"/>
    <col min="5120" max="5120" width="23.625" style="70" customWidth="1"/>
    <col min="5121" max="5121" width="44.625" style="70" customWidth="1"/>
    <col min="5122" max="5122" width="16.5" style="70" customWidth="1"/>
    <col min="5123" max="5125" width="13.625" style="70" customWidth="1"/>
    <col min="5126" max="5375" width="6.875" style="70"/>
    <col min="5376" max="5376" width="23.625" style="70" customWidth="1"/>
    <col min="5377" max="5377" width="44.625" style="70" customWidth="1"/>
    <col min="5378" max="5378" width="16.5" style="70" customWidth="1"/>
    <col min="5379" max="5381" width="13.625" style="70" customWidth="1"/>
    <col min="5382" max="5631" width="6.875" style="70"/>
    <col min="5632" max="5632" width="23.625" style="70" customWidth="1"/>
    <col min="5633" max="5633" width="44.625" style="70" customWidth="1"/>
    <col min="5634" max="5634" width="16.5" style="70" customWidth="1"/>
    <col min="5635" max="5637" width="13.625" style="70" customWidth="1"/>
    <col min="5638" max="5887" width="6.875" style="70"/>
    <col min="5888" max="5888" width="23.625" style="70" customWidth="1"/>
    <col min="5889" max="5889" width="44.625" style="70" customWidth="1"/>
    <col min="5890" max="5890" width="16.5" style="70" customWidth="1"/>
    <col min="5891" max="5893" width="13.625" style="70" customWidth="1"/>
    <col min="5894" max="6143" width="6.875" style="70"/>
    <col min="6144" max="6144" width="23.625" style="70" customWidth="1"/>
    <col min="6145" max="6145" width="44.625" style="70" customWidth="1"/>
    <col min="6146" max="6146" width="16.5" style="70" customWidth="1"/>
    <col min="6147" max="6149" width="13.625" style="70" customWidth="1"/>
    <col min="6150" max="6399" width="6.875" style="70"/>
    <col min="6400" max="6400" width="23.625" style="70" customWidth="1"/>
    <col min="6401" max="6401" width="44.625" style="70" customWidth="1"/>
    <col min="6402" max="6402" width="16.5" style="70" customWidth="1"/>
    <col min="6403" max="6405" width="13.625" style="70" customWidth="1"/>
    <col min="6406" max="6655" width="6.875" style="70"/>
    <col min="6656" max="6656" width="23.625" style="70" customWidth="1"/>
    <col min="6657" max="6657" width="44.625" style="70" customWidth="1"/>
    <col min="6658" max="6658" width="16.5" style="70" customWidth="1"/>
    <col min="6659" max="6661" width="13.625" style="70" customWidth="1"/>
    <col min="6662" max="6911" width="6.875" style="70"/>
    <col min="6912" max="6912" width="23.625" style="70" customWidth="1"/>
    <col min="6913" max="6913" width="44.625" style="70" customWidth="1"/>
    <col min="6914" max="6914" width="16.5" style="70" customWidth="1"/>
    <col min="6915" max="6917" width="13.625" style="70" customWidth="1"/>
    <col min="6918" max="7167" width="6.875" style="70"/>
    <col min="7168" max="7168" width="23.625" style="70" customWidth="1"/>
    <col min="7169" max="7169" width="44.625" style="70" customWidth="1"/>
    <col min="7170" max="7170" width="16.5" style="70" customWidth="1"/>
    <col min="7171" max="7173" width="13.625" style="70" customWidth="1"/>
    <col min="7174" max="7423" width="6.875" style="70"/>
    <col min="7424" max="7424" width="23.625" style="70" customWidth="1"/>
    <col min="7425" max="7425" width="44.625" style="70" customWidth="1"/>
    <col min="7426" max="7426" width="16.5" style="70" customWidth="1"/>
    <col min="7427" max="7429" width="13.625" style="70" customWidth="1"/>
    <col min="7430" max="7679" width="6.875" style="70"/>
    <col min="7680" max="7680" width="23.625" style="70" customWidth="1"/>
    <col min="7681" max="7681" width="44.625" style="70" customWidth="1"/>
    <col min="7682" max="7682" width="16.5" style="70" customWidth="1"/>
    <col min="7683" max="7685" width="13.625" style="70" customWidth="1"/>
    <col min="7686" max="7935" width="6.875" style="70"/>
    <col min="7936" max="7936" width="23.625" style="70" customWidth="1"/>
    <col min="7937" max="7937" width="44.625" style="70" customWidth="1"/>
    <col min="7938" max="7938" width="16.5" style="70" customWidth="1"/>
    <col min="7939" max="7941" width="13.625" style="70" customWidth="1"/>
    <col min="7942" max="8191" width="6.875" style="70"/>
    <col min="8192" max="8192" width="23.625" style="70" customWidth="1"/>
    <col min="8193" max="8193" width="44.625" style="70" customWidth="1"/>
    <col min="8194" max="8194" width="16.5" style="70" customWidth="1"/>
    <col min="8195" max="8197" width="13.625" style="70" customWidth="1"/>
    <col min="8198" max="8447" width="6.875" style="70"/>
    <col min="8448" max="8448" width="23.625" style="70" customWidth="1"/>
    <col min="8449" max="8449" width="44.625" style="70" customWidth="1"/>
    <col min="8450" max="8450" width="16.5" style="70" customWidth="1"/>
    <col min="8451" max="8453" width="13.625" style="70" customWidth="1"/>
    <col min="8454" max="8703" width="6.875" style="70"/>
    <col min="8704" max="8704" width="23.625" style="70" customWidth="1"/>
    <col min="8705" max="8705" width="44.625" style="70" customWidth="1"/>
    <col min="8706" max="8706" width="16.5" style="70" customWidth="1"/>
    <col min="8707" max="8709" width="13.625" style="70" customWidth="1"/>
    <col min="8710" max="8959" width="6.875" style="70"/>
    <col min="8960" max="8960" width="23.625" style="70" customWidth="1"/>
    <col min="8961" max="8961" width="44.625" style="70" customWidth="1"/>
    <col min="8962" max="8962" width="16.5" style="70" customWidth="1"/>
    <col min="8963" max="8965" width="13.625" style="70" customWidth="1"/>
    <col min="8966" max="9215" width="6.875" style="70"/>
    <col min="9216" max="9216" width="23.625" style="70" customWidth="1"/>
    <col min="9217" max="9217" width="44.625" style="70" customWidth="1"/>
    <col min="9218" max="9218" width="16.5" style="70" customWidth="1"/>
    <col min="9219" max="9221" width="13.625" style="70" customWidth="1"/>
    <col min="9222" max="9471" width="6.875" style="70"/>
    <col min="9472" max="9472" width="23.625" style="70" customWidth="1"/>
    <col min="9473" max="9473" width="44.625" style="70" customWidth="1"/>
    <col min="9474" max="9474" width="16.5" style="70" customWidth="1"/>
    <col min="9475" max="9477" width="13.625" style="70" customWidth="1"/>
    <col min="9478" max="9727" width="6.875" style="70"/>
    <col min="9728" max="9728" width="23.625" style="70" customWidth="1"/>
    <col min="9729" max="9729" width="44.625" style="70" customWidth="1"/>
    <col min="9730" max="9730" width="16.5" style="70" customWidth="1"/>
    <col min="9731" max="9733" width="13.625" style="70" customWidth="1"/>
    <col min="9734" max="9983" width="6.875" style="70"/>
    <col min="9984" max="9984" width="23.625" style="70" customWidth="1"/>
    <col min="9985" max="9985" width="44.625" style="70" customWidth="1"/>
    <col min="9986" max="9986" width="16.5" style="70" customWidth="1"/>
    <col min="9987" max="9989" width="13.625" style="70" customWidth="1"/>
    <col min="9990" max="10239" width="6.875" style="70"/>
    <col min="10240" max="10240" width="23.625" style="70" customWidth="1"/>
    <col min="10241" max="10241" width="44.625" style="70" customWidth="1"/>
    <col min="10242" max="10242" width="16.5" style="70" customWidth="1"/>
    <col min="10243" max="10245" width="13.625" style="70" customWidth="1"/>
    <col min="10246" max="10495" width="6.875" style="70"/>
    <col min="10496" max="10496" width="23.625" style="70" customWidth="1"/>
    <col min="10497" max="10497" width="44.625" style="70" customWidth="1"/>
    <col min="10498" max="10498" width="16.5" style="70" customWidth="1"/>
    <col min="10499" max="10501" width="13.625" style="70" customWidth="1"/>
    <col min="10502" max="10751" width="6.875" style="70"/>
    <col min="10752" max="10752" width="23.625" style="70" customWidth="1"/>
    <col min="10753" max="10753" width="44.625" style="70" customWidth="1"/>
    <col min="10754" max="10754" width="16.5" style="70" customWidth="1"/>
    <col min="10755" max="10757" width="13.625" style="70" customWidth="1"/>
    <col min="10758" max="11007" width="6.875" style="70"/>
    <col min="11008" max="11008" width="23.625" style="70" customWidth="1"/>
    <col min="11009" max="11009" width="44.625" style="70" customWidth="1"/>
    <col min="11010" max="11010" width="16.5" style="70" customWidth="1"/>
    <col min="11011" max="11013" width="13.625" style="70" customWidth="1"/>
    <col min="11014" max="11263" width="6.875" style="70"/>
    <col min="11264" max="11264" width="23.625" style="70" customWidth="1"/>
    <col min="11265" max="11265" width="44.625" style="70" customWidth="1"/>
    <col min="11266" max="11266" width="16.5" style="70" customWidth="1"/>
    <col min="11267" max="11269" width="13.625" style="70" customWidth="1"/>
    <col min="11270" max="11519" width="6.875" style="70"/>
    <col min="11520" max="11520" width="23.625" style="70" customWidth="1"/>
    <col min="11521" max="11521" width="44.625" style="70" customWidth="1"/>
    <col min="11522" max="11522" width="16.5" style="70" customWidth="1"/>
    <col min="11523" max="11525" width="13.625" style="70" customWidth="1"/>
    <col min="11526" max="11775" width="6.875" style="70"/>
    <col min="11776" max="11776" width="23.625" style="70" customWidth="1"/>
    <col min="11777" max="11777" width="44.625" style="70" customWidth="1"/>
    <col min="11778" max="11778" width="16.5" style="70" customWidth="1"/>
    <col min="11779" max="11781" width="13.625" style="70" customWidth="1"/>
    <col min="11782" max="12031" width="6.875" style="70"/>
    <col min="12032" max="12032" width="23.625" style="70" customWidth="1"/>
    <col min="12033" max="12033" width="44.625" style="70" customWidth="1"/>
    <col min="12034" max="12034" width="16.5" style="70" customWidth="1"/>
    <col min="12035" max="12037" width="13.625" style="70" customWidth="1"/>
    <col min="12038" max="12287" width="6.875" style="70"/>
    <col min="12288" max="12288" width="23.625" style="70" customWidth="1"/>
    <col min="12289" max="12289" width="44.625" style="70" customWidth="1"/>
    <col min="12290" max="12290" width="16.5" style="70" customWidth="1"/>
    <col min="12291" max="12293" width="13.625" style="70" customWidth="1"/>
    <col min="12294" max="12543" width="6.875" style="70"/>
    <col min="12544" max="12544" width="23.625" style="70" customWidth="1"/>
    <col min="12545" max="12545" width="44.625" style="70" customWidth="1"/>
    <col min="12546" max="12546" width="16.5" style="70" customWidth="1"/>
    <col min="12547" max="12549" width="13.625" style="70" customWidth="1"/>
    <col min="12550" max="12799" width="6.875" style="70"/>
    <col min="12800" max="12800" width="23.625" style="70" customWidth="1"/>
    <col min="12801" max="12801" width="44.625" style="70" customWidth="1"/>
    <col min="12802" max="12802" width="16.5" style="70" customWidth="1"/>
    <col min="12803" max="12805" width="13.625" style="70" customWidth="1"/>
    <col min="12806" max="13055" width="6.875" style="70"/>
    <col min="13056" max="13056" width="23.625" style="70" customWidth="1"/>
    <col min="13057" max="13057" width="44.625" style="70" customWidth="1"/>
    <col min="13058" max="13058" width="16.5" style="70" customWidth="1"/>
    <col min="13059" max="13061" width="13.625" style="70" customWidth="1"/>
    <col min="13062" max="13311" width="6.875" style="70"/>
    <col min="13312" max="13312" width="23.625" style="70" customWidth="1"/>
    <col min="13313" max="13313" width="44.625" style="70" customWidth="1"/>
    <col min="13314" max="13314" width="16.5" style="70" customWidth="1"/>
    <col min="13315" max="13317" width="13.625" style="70" customWidth="1"/>
    <col min="13318" max="13567" width="6.875" style="70"/>
    <col min="13568" max="13568" width="23.625" style="70" customWidth="1"/>
    <col min="13569" max="13569" width="44.625" style="70" customWidth="1"/>
    <col min="13570" max="13570" width="16.5" style="70" customWidth="1"/>
    <col min="13571" max="13573" width="13.625" style="70" customWidth="1"/>
    <col min="13574" max="13823" width="6.875" style="70"/>
    <col min="13824" max="13824" width="23.625" style="70" customWidth="1"/>
    <col min="13825" max="13825" width="44.625" style="70" customWidth="1"/>
    <col min="13826" max="13826" width="16.5" style="70" customWidth="1"/>
    <col min="13827" max="13829" width="13.625" style="70" customWidth="1"/>
    <col min="13830" max="14079" width="6.875" style="70"/>
    <col min="14080" max="14080" width="23.625" style="70" customWidth="1"/>
    <col min="14081" max="14081" width="44.625" style="70" customWidth="1"/>
    <col min="14082" max="14082" width="16.5" style="70" customWidth="1"/>
    <col min="14083" max="14085" width="13.625" style="70" customWidth="1"/>
    <col min="14086" max="14335" width="6.875" style="70"/>
    <col min="14336" max="14336" width="23.625" style="70" customWidth="1"/>
    <col min="14337" max="14337" width="44.625" style="70" customWidth="1"/>
    <col min="14338" max="14338" width="16.5" style="70" customWidth="1"/>
    <col min="14339" max="14341" width="13.625" style="70" customWidth="1"/>
    <col min="14342" max="14591" width="6.875" style="70"/>
    <col min="14592" max="14592" width="23.625" style="70" customWidth="1"/>
    <col min="14593" max="14593" width="44.625" style="70" customWidth="1"/>
    <col min="14594" max="14594" width="16.5" style="70" customWidth="1"/>
    <col min="14595" max="14597" width="13.625" style="70" customWidth="1"/>
    <col min="14598" max="14847" width="6.875" style="70"/>
    <col min="14848" max="14848" width="23.625" style="70" customWidth="1"/>
    <col min="14849" max="14849" width="44.625" style="70" customWidth="1"/>
    <col min="14850" max="14850" width="16.5" style="70" customWidth="1"/>
    <col min="14851" max="14853" width="13.625" style="70" customWidth="1"/>
    <col min="14854" max="15103" width="6.875" style="70"/>
    <col min="15104" max="15104" width="23.625" style="70" customWidth="1"/>
    <col min="15105" max="15105" width="44.625" style="70" customWidth="1"/>
    <col min="15106" max="15106" width="16.5" style="70" customWidth="1"/>
    <col min="15107" max="15109" width="13.625" style="70" customWidth="1"/>
    <col min="15110" max="15359" width="6.875" style="70"/>
    <col min="15360" max="15360" width="23.625" style="70" customWidth="1"/>
    <col min="15361" max="15361" width="44.625" style="70" customWidth="1"/>
    <col min="15362" max="15362" width="16.5" style="70" customWidth="1"/>
    <col min="15363" max="15365" width="13.625" style="70" customWidth="1"/>
    <col min="15366" max="15615" width="6.875" style="70"/>
    <col min="15616" max="15616" width="23.625" style="70" customWidth="1"/>
    <col min="15617" max="15617" width="44.625" style="70" customWidth="1"/>
    <col min="15618" max="15618" width="16.5" style="70" customWidth="1"/>
    <col min="15619" max="15621" width="13.625" style="70" customWidth="1"/>
    <col min="15622" max="15871" width="6.875" style="70"/>
    <col min="15872" max="15872" width="23.625" style="70" customWidth="1"/>
    <col min="15873" max="15873" width="44.625" style="70" customWidth="1"/>
    <col min="15874" max="15874" width="16.5" style="70" customWidth="1"/>
    <col min="15875" max="15877" width="13.625" style="70" customWidth="1"/>
    <col min="15878" max="16127" width="6.875" style="70"/>
    <col min="16128" max="16128" width="23.625" style="70" customWidth="1"/>
    <col min="16129" max="16129" width="44.625" style="70" customWidth="1"/>
    <col min="16130" max="16130" width="16.5" style="70" customWidth="1"/>
    <col min="16131" max="16133" width="13.625" style="70" customWidth="1"/>
    <col min="16134" max="16384" width="6.875" style="70"/>
  </cols>
  <sheetData>
    <row r="1" ht="20.1" customHeight="1" spans="1:1">
      <c r="A1" s="71" t="s">
        <v>358</v>
      </c>
    </row>
    <row r="2" ht="36" customHeight="1" spans="1:6">
      <c r="A2" s="162" t="s">
        <v>359</v>
      </c>
      <c r="B2" s="137"/>
      <c r="C2" s="137"/>
      <c r="D2" s="137"/>
      <c r="E2" s="137"/>
      <c r="F2" s="137"/>
    </row>
    <row r="3" ht="20.1" customHeight="1" spans="1:6">
      <c r="A3" s="147"/>
      <c r="B3" s="137"/>
      <c r="C3" s="137"/>
      <c r="D3" s="137"/>
      <c r="E3" s="137"/>
      <c r="F3" s="137"/>
    </row>
    <row r="4" ht="20.1" customHeight="1" spans="1:6">
      <c r="A4" s="79"/>
      <c r="B4" s="78"/>
      <c r="C4" s="78"/>
      <c r="D4" s="78"/>
      <c r="E4" s="78"/>
      <c r="F4" s="171" t="s">
        <v>313</v>
      </c>
    </row>
    <row r="5" ht="20.1" customHeight="1" spans="1:6">
      <c r="A5" s="95" t="s">
        <v>360</v>
      </c>
      <c r="B5" s="95"/>
      <c r="C5" s="172" t="s">
        <v>361</v>
      </c>
      <c r="D5" s="95" t="s">
        <v>362</v>
      </c>
      <c r="E5" s="95"/>
      <c r="F5" s="95"/>
    </row>
    <row r="6" ht="20.1" customHeight="1" spans="1:6">
      <c r="A6" s="108" t="s">
        <v>363</v>
      </c>
      <c r="B6" s="108" t="s">
        <v>364</v>
      </c>
      <c r="C6" s="95"/>
      <c r="D6" s="108" t="s">
        <v>365</v>
      </c>
      <c r="E6" s="108" t="s">
        <v>366</v>
      </c>
      <c r="F6" s="108" t="s">
        <v>367</v>
      </c>
    </row>
    <row r="7" ht="20.1" customHeight="1" spans="1:6">
      <c r="A7" s="81"/>
      <c r="B7" s="86" t="s">
        <v>368</v>
      </c>
      <c r="C7" s="173">
        <v>1831.823</v>
      </c>
      <c r="D7" s="174">
        <v>1681.643</v>
      </c>
      <c r="E7" s="174">
        <v>1334.653</v>
      </c>
      <c r="F7" s="174">
        <v>346.99</v>
      </c>
    </row>
    <row r="8" ht="20.1" customHeight="1" spans="1:6">
      <c r="A8" s="175" t="s">
        <v>369</v>
      </c>
      <c r="B8" s="86" t="s">
        <v>370</v>
      </c>
      <c r="C8" s="176">
        <v>616.59</v>
      </c>
      <c r="D8" s="173">
        <v>458.3099</v>
      </c>
      <c r="E8" s="173">
        <v>409.891</v>
      </c>
      <c r="F8" s="173">
        <v>48.4189</v>
      </c>
    </row>
    <row r="9" ht="20.1" customHeight="1" spans="1:6">
      <c r="A9" s="175" t="s">
        <v>371</v>
      </c>
      <c r="B9" s="86" t="s">
        <v>372</v>
      </c>
      <c r="C9" s="173">
        <v>19.691</v>
      </c>
      <c r="D9" s="176">
        <v>24.535</v>
      </c>
      <c r="E9" s="176">
        <v>19.535</v>
      </c>
      <c r="F9" s="176">
        <v>5</v>
      </c>
    </row>
    <row r="10" ht="20.1" customHeight="1" spans="1:6">
      <c r="A10" s="85" t="s">
        <v>373</v>
      </c>
      <c r="B10" s="144" t="s">
        <v>374</v>
      </c>
      <c r="C10" s="177">
        <v>19.691</v>
      </c>
      <c r="D10" s="87">
        <v>19.535</v>
      </c>
      <c r="E10" s="87">
        <v>19.535</v>
      </c>
      <c r="F10" s="87">
        <v>0</v>
      </c>
    </row>
    <row r="11" ht="20.1" customHeight="1" spans="1:6">
      <c r="A11" s="85" t="s">
        <v>375</v>
      </c>
      <c r="B11" s="144" t="s">
        <v>376</v>
      </c>
      <c r="D11" s="87">
        <v>5</v>
      </c>
      <c r="E11" s="87">
        <v>0</v>
      </c>
      <c r="F11" s="87">
        <v>5</v>
      </c>
    </row>
    <row r="12" ht="20.1" customHeight="1" spans="1:6">
      <c r="A12" s="175" t="s">
        <v>377</v>
      </c>
      <c r="B12" s="86" t="s">
        <v>378</v>
      </c>
      <c r="C12" s="173">
        <v>391.102</v>
      </c>
      <c r="D12" s="173">
        <v>239.0969</v>
      </c>
      <c r="E12" s="173">
        <v>195.678</v>
      </c>
      <c r="F12" s="173">
        <v>43.4189</v>
      </c>
    </row>
    <row r="13" ht="20.1" customHeight="1" spans="1:6">
      <c r="A13" s="85" t="s">
        <v>379</v>
      </c>
      <c r="B13" s="89" t="s">
        <v>374</v>
      </c>
      <c r="C13" s="87">
        <v>385.102</v>
      </c>
      <c r="D13" s="87">
        <v>229.0969</v>
      </c>
      <c r="E13" s="87">
        <v>195.678</v>
      </c>
      <c r="F13" s="87">
        <v>33.4189</v>
      </c>
    </row>
    <row r="14" ht="20.1" customHeight="1" spans="1:6">
      <c r="A14" s="85" t="s">
        <v>380</v>
      </c>
      <c r="B14" s="89" t="s">
        <v>381</v>
      </c>
      <c r="C14" s="87">
        <v>6</v>
      </c>
      <c r="D14" s="87">
        <v>10</v>
      </c>
      <c r="E14" s="87">
        <v>0</v>
      </c>
      <c r="F14" s="87">
        <v>10</v>
      </c>
    </row>
    <row r="15" ht="20.1" customHeight="1" spans="1:6">
      <c r="A15" s="175" t="s">
        <v>382</v>
      </c>
      <c r="B15" s="86" t="s">
        <v>383</v>
      </c>
      <c r="C15" s="173">
        <v>56.435</v>
      </c>
      <c r="D15" s="173">
        <v>48.324</v>
      </c>
      <c r="E15" s="173">
        <v>48.324</v>
      </c>
      <c r="F15" s="173">
        <v>0</v>
      </c>
    </row>
    <row r="16" ht="20.1" customHeight="1" spans="1:6">
      <c r="A16" s="85" t="s">
        <v>384</v>
      </c>
      <c r="B16" s="89" t="s">
        <v>374</v>
      </c>
      <c r="C16" s="87">
        <v>56.435</v>
      </c>
      <c r="D16" s="87">
        <v>48.324</v>
      </c>
      <c r="E16" s="87">
        <v>48.324</v>
      </c>
      <c r="F16" s="87">
        <v>0</v>
      </c>
    </row>
    <row r="17" ht="20.1" customHeight="1" spans="1:6">
      <c r="A17" s="175" t="s">
        <v>385</v>
      </c>
      <c r="B17" s="86" t="s">
        <v>386</v>
      </c>
      <c r="C17" s="173">
        <v>29.065</v>
      </c>
      <c r="D17" s="173">
        <v>47.327</v>
      </c>
      <c r="E17" s="173">
        <v>47.327</v>
      </c>
      <c r="F17" s="173">
        <v>0</v>
      </c>
    </row>
    <row r="18" ht="20.1" customHeight="1" spans="1:6">
      <c r="A18" s="85" t="s">
        <v>387</v>
      </c>
      <c r="B18" s="89" t="s">
        <v>374</v>
      </c>
      <c r="C18" s="87">
        <v>29.065</v>
      </c>
      <c r="D18" s="87">
        <v>47.327</v>
      </c>
      <c r="E18" s="87">
        <v>47.327</v>
      </c>
      <c r="F18" s="87">
        <v>0</v>
      </c>
    </row>
    <row r="19" ht="20.1" customHeight="1" spans="1:6">
      <c r="A19" s="178" t="s">
        <v>388</v>
      </c>
      <c r="B19" s="86" t="s">
        <v>389</v>
      </c>
      <c r="C19" s="173">
        <v>5</v>
      </c>
      <c r="D19" s="87"/>
      <c r="E19" s="87"/>
      <c r="F19" s="87"/>
    </row>
    <row r="20" ht="20.1" customHeight="1" spans="1:6">
      <c r="A20" s="179" t="s">
        <v>390</v>
      </c>
      <c r="B20" s="180" t="s">
        <v>391</v>
      </c>
      <c r="C20" s="87">
        <v>5</v>
      </c>
      <c r="D20" s="87"/>
      <c r="E20" s="87"/>
      <c r="F20" s="87"/>
    </row>
    <row r="21" ht="20.1" customHeight="1" spans="1:6">
      <c r="A21" s="175" t="s">
        <v>392</v>
      </c>
      <c r="B21" s="86" t="s">
        <v>393</v>
      </c>
      <c r="C21" s="173">
        <v>115.297</v>
      </c>
      <c r="D21" s="173">
        <v>99.027</v>
      </c>
      <c r="E21" s="173">
        <v>99.027</v>
      </c>
      <c r="F21" s="87">
        <v>0</v>
      </c>
    </row>
    <row r="22" ht="20.1" customHeight="1" spans="1:6">
      <c r="A22" s="85" t="s">
        <v>394</v>
      </c>
      <c r="B22" s="89" t="s">
        <v>374</v>
      </c>
      <c r="C22" s="87">
        <v>115.297</v>
      </c>
      <c r="D22" s="87">
        <v>99.027</v>
      </c>
      <c r="E22" s="87">
        <v>99.027</v>
      </c>
      <c r="F22" s="87">
        <v>0</v>
      </c>
    </row>
    <row r="23" ht="20.1" customHeight="1" spans="1:6">
      <c r="A23" s="175" t="s">
        <v>395</v>
      </c>
      <c r="B23" s="86" t="s">
        <v>396</v>
      </c>
      <c r="C23" s="173">
        <v>171.397</v>
      </c>
      <c r="D23" s="173">
        <v>176.395</v>
      </c>
      <c r="E23" s="173">
        <v>166.895</v>
      </c>
      <c r="F23" s="173">
        <v>9.5</v>
      </c>
    </row>
    <row r="24" ht="20.1" customHeight="1" spans="1:6">
      <c r="A24" s="175" t="s">
        <v>397</v>
      </c>
      <c r="B24" s="86" t="s">
        <v>398</v>
      </c>
      <c r="C24" s="173">
        <v>171.397</v>
      </c>
      <c r="D24" s="173">
        <v>176.395</v>
      </c>
      <c r="E24" s="173">
        <v>166.895</v>
      </c>
      <c r="F24" s="173">
        <v>9.5</v>
      </c>
    </row>
    <row r="25" ht="20.1" customHeight="1" spans="1:6">
      <c r="A25" s="91" t="s">
        <v>399</v>
      </c>
      <c r="B25" s="89" t="s">
        <v>400</v>
      </c>
      <c r="C25" s="87">
        <v>103.846</v>
      </c>
      <c r="D25" s="87">
        <v>95.637</v>
      </c>
      <c r="E25" s="87">
        <v>90.637</v>
      </c>
      <c r="F25" s="87">
        <v>5</v>
      </c>
    </row>
    <row r="26" ht="20.1" customHeight="1" spans="1:6">
      <c r="A26" s="91" t="s">
        <v>401</v>
      </c>
      <c r="B26" s="89" t="s">
        <v>402</v>
      </c>
      <c r="C26" s="87">
        <v>67.551</v>
      </c>
      <c r="D26" s="87">
        <v>76.258</v>
      </c>
      <c r="E26" s="87">
        <v>76.258</v>
      </c>
      <c r="F26" s="87">
        <v>0</v>
      </c>
    </row>
    <row r="27" ht="20.1" customHeight="1" spans="1:6">
      <c r="A27" s="91" t="s">
        <v>403</v>
      </c>
      <c r="B27" s="89" t="s">
        <v>404</v>
      </c>
      <c r="C27" s="108"/>
      <c r="D27" s="87">
        <v>4.5</v>
      </c>
      <c r="E27" s="87">
        <v>0</v>
      </c>
      <c r="F27" s="87">
        <v>4.5</v>
      </c>
    </row>
    <row r="28" ht="20.1" customHeight="1" spans="1:6">
      <c r="A28" s="178" t="s">
        <v>405</v>
      </c>
      <c r="B28" s="86" t="s">
        <v>406</v>
      </c>
      <c r="C28" s="173">
        <v>391.637</v>
      </c>
      <c r="D28" s="173">
        <v>355.6014</v>
      </c>
      <c r="E28" s="173">
        <v>262.615</v>
      </c>
      <c r="F28" s="173">
        <v>92.9864</v>
      </c>
    </row>
    <row r="29" ht="20.1" customHeight="1" spans="1:6">
      <c r="A29" s="178" t="s">
        <v>407</v>
      </c>
      <c r="B29" s="86" t="s">
        <v>408</v>
      </c>
      <c r="C29" s="173">
        <v>69.691</v>
      </c>
      <c r="D29" s="173">
        <v>64.059</v>
      </c>
      <c r="E29" s="173">
        <v>64.059</v>
      </c>
      <c r="F29" s="173">
        <v>0</v>
      </c>
    </row>
    <row r="30" ht="20.1" customHeight="1" spans="1:6">
      <c r="A30" s="91" t="s">
        <v>409</v>
      </c>
      <c r="B30" s="89" t="s">
        <v>410</v>
      </c>
      <c r="C30" s="87">
        <v>69.691</v>
      </c>
      <c r="D30" s="87">
        <v>64.059</v>
      </c>
      <c r="E30" s="87">
        <v>64.059</v>
      </c>
      <c r="F30" s="87">
        <v>0</v>
      </c>
    </row>
    <row r="31" ht="20.1" customHeight="1" spans="1:6">
      <c r="A31" s="178" t="s">
        <v>411</v>
      </c>
      <c r="B31" s="86" t="s">
        <v>412</v>
      </c>
      <c r="C31" s="173">
        <v>135.741</v>
      </c>
      <c r="D31" s="173">
        <v>110.6984</v>
      </c>
      <c r="E31" s="173">
        <v>17.712</v>
      </c>
      <c r="F31" s="173">
        <v>92.9864</v>
      </c>
    </row>
    <row r="32" ht="20.1" customHeight="1" spans="1:6">
      <c r="A32" s="91" t="s">
        <v>413</v>
      </c>
      <c r="B32" s="89" t="s">
        <v>374</v>
      </c>
      <c r="C32" s="87">
        <v>81.741</v>
      </c>
      <c r="D32" s="87">
        <v>17.712</v>
      </c>
      <c r="E32" s="87">
        <v>17.712</v>
      </c>
      <c r="F32" s="87">
        <v>0</v>
      </c>
    </row>
    <row r="33" ht="20.1" customHeight="1" spans="1:6">
      <c r="A33" s="91" t="s">
        <v>414</v>
      </c>
      <c r="B33" s="89" t="s">
        <v>415</v>
      </c>
      <c r="C33" s="87">
        <v>26</v>
      </c>
      <c r="D33" s="87">
        <v>82.9864</v>
      </c>
      <c r="E33" s="87">
        <v>0</v>
      </c>
      <c r="F33" s="87">
        <v>82.9864</v>
      </c>
    </row>
    <row r="34" ht="20.1" customHeight="1" spans="1:6">
      <c r="A34" s="91" t="s">
        <v>416</v>
      </c>
      <c r="B34" s="89" t="s">
        <v>417</v>
      </c>
      <c r="C34" s="87">
        <v>28</v>
      </c>
      <c r="D34" s="87">
        <v>10</v>
      </c>
      <c r="E34" s="87">
        <v>0</v>
      </c>
      <c r="F34" s="87">
        <v>10</v>
      </c>
    </row>
    <row r="35" ht="20.1" customHeight="1" spans="1:6">
      <c r="A35" s="178" t="s">
        <v>418</v>
      </c>
      <c r="B35" s="86" t="s">
        <v>419</v>
      </c>
      <c r="C35" s="173">
        <v>144.05</v>
      </c>
      <c r="D35" s="173">
        <v>148.431</v>
      </c>
      <c r="E35" s="173">
        <v>148.431</v>
      </c>
      <c r="F35" s="87">
        <v>0</v>
      </c>
    </row>
    <row r="36" ht="20.1" customHeight="1" spans="1:6">
      <c r="A36" s="91" t="s">
        <v>420</v>
      </c>
      <c r="B36" s="89" t="s">
        <v>421</v>
      </c>
      <c r="C36" s="108"/>
      <c r="D36" s="87">
        <v>13.011</v>
      </c>
      <c r="E36" s="87">
        <v>13.011</v>
      </c>
      <c r="F36" s="87">
        <v>0</v>
      </c>
    </row>
    <row r="37" ht="20.1" customHeight="1" spans="1:6">
      <c r="A37" s="91" t="s">
        <v>422</v>
      </c>
      <c r="B37" s="89" t="s">
        <v>423</v>
      </c>
      <c r="C37" s="108"/>
      <c r="D37" s="87">
        <v>24</v>
      </c>
      <c r="E37" s="87">
        <v>24</v>
      </c>
      <c r="F37" s="87">
        <v>0</v>
      </c>
    </row>
    <row r="38" ht="20.1" customHeight="1" spans="1:6">
      <c r="A38" s="91" t="s">
        <v>424</v>
      </c>
      <c r="B38" s="89" t="s">
        <v>425</v>
      </c>
      <c r="C38" s="87">
        <v>85.37</v>
      </c>
      <c r="D38" s="87">
        <v>74.281</v>
      </c>
      <c r="E38" s="87">
        <v>74.281</v>
      </c>
      <c r="F38" s="87">
        <v>0</v>
      </c>
    </row>
    <row r="39" ht="20.1" customHeight="1" spans="1:6">
      <c r="A39" s="91" t="s">
        <v>426</v>
      </c>
      <c r="B39" s="89" t="s">
        <v>427</v>
      </c>
      <c r="C39" s="87">
        <v>42.68</v>
      </c>
      <c r="D39" s="87">
        <v>37.139</v>
      </c>
      <c r="E39" s="87">
        <v>37.139</v>
      </c>
      <c r="F39" s="87">
        <v>0</v>
      </c>
    </row>
    <row r="40" ht="20.1" customHeight="1" spans="1:6">
      <c r="A40" s="179" t="s">
        <v>428</v>
      </c>
      <c r="B40" s="180" t="s">
        <v>429</v>
      </c>
      <c r="C40" s="87">
        <v>16</v>
      </c>
      <c r="D40" s="87"/>
      <c r="E40" s="87"/>
      <c r="F40" s="87"/>
    </row>
    <row r="41" ht="20.1" customHeight="1" spans="1:6">
      <c r="A41" s="178" t="s">
        <v>430</v>
      </c>
      <c r="B41" s="86" t="s">
        <v>431</v>
      </c>
      <c r="C41" s="173">
        <v>42.155</v>
      </c>
      <c r="D41" s="173">
        <v>32.413</v>
      </c>
      <c r="E41" s="173">
        <v>32.413</v>
      </c>
      <c r="F41" s="87">
        <v>0</v>
      </c>
    </row>
    <row r="42" ht="20.1" customHeight="1" spans="1:6">
      <c r="A42" s="91" t="s">
        <v>432</v>
      </c>
      <c r="B42" s="89" t="s">
        <v>433</v>
      </c>
      <c r="C42" s="87">
        <v>42.155</v>
      </c>
      <c r="D42" s="87">
        <v>32.413</v>
      </c>
      <c r="E42" s="87">
        <v>32.413</v>
      </c>
      <c r="F42" s="87">
        <v>0</v>
      </c>
    </row>
    <row r="43" ht="20.1" customHeight="1" spans="1:6">
      <c r="A43" s="178" t="s">
        <v>434</v>
      </c>
      <c r="B43" s="86" t="s">
        <v>435</v>
      </c>
      <c r="C43" s="173">
        <v>50.12</v>
      </c>
      <c r="D43" s="173">
        <v>60.104</v>
      </c>
      <c r="E43" s="173">
        <v>60.104</v>
      </c>
      <c r="F43" s="87">
        <v>0</v>
      </c>
    </row>
    <row r="44" ht="20.1" customHeight="1" spans="1:6">
      <c r="A44" s="178" t="s">
        <v>436</v>
      </c>
      <c r="B44" s="86" t="s">
        <v>437</v>
      </c>
      <c r="C44" s="173">
        <v>50.12</v>
      </c>
      <c r="D44" s="173">
        <v>60.104</v>
      </c>
      <c r="E44" s="173">
        <v>60.104</v>
      </c>
      <c r="F44" s="87">
        <v>0</v>
      </c>
    </row>
    <row r="45" ht="20.1" customHeight="1" spans="1:6">
      <c r="A45" s="91" t="s">
        <v>438</v>
      </c>
      <c r="B45" s="89" t="s">
        <v>439</v>
      </c>
      <c r="C45" s="87">
        <v>21.303</v>
      </c>
      <c r="D45" s="87">
        <v>25.131</v>
      </c>
      <c r="E45" s="87">
        <v>25.131</v>
      </c>
      <c r="F45" s="87">
        <v>0</v>
      </c>
    </row>
    <row r="46" ht="20.1" customHeight="1" spans="1:6">
      <c r="A46" s="91" t="s">
        <v>440</v>
      </c>
      <c r="B46" s="89" t="s">
        <v>441</v>
      </c>
      <c r="C46" s="87">
        <v>28.817</v>
      </c>
      <c r="D46" s="87">
        <v>34.973</v>
      </c>
      <c r="E46" s="87">
        <v>34.973</v>
      </c>
      <c r="F46" s="87">
        <v>0</v>
      </c>
    </row>
    <row r="47" ht="20.1" customHeight="1" spans="1:6">
      <c r="A47" s="178" t="s">
        <v>442</v>
      </c>
      <c r="B47" s="86" t="s">
        <v>443</v>
      </c>
      <c r="C47" s="173">
        <v>68.708</v>
      </c>
      <c r="D47" s="173">
        <v>91.882</v>
      </c>
      <c r="E47" s="173">
        <v>91.882</v>
      </c>
      <c r="F47" s="87">
        <v>0</v>
      </c>
    </row>
    <row r="48" ht="20.1" customHeight="1" spans="1:6">
      <c r="A48" s="178" t="s">
        <v>444</v>
      </c>
      <c r="B48" s="86" t="s">
        <v>445</v>
      </c>
      <c r="C48" s="173">
        <v>68.708</v>
      </c>
      <c r="D48" s="173">
        <v>91.882</v>
      </c>
      <c r="E48" s="173">
        <v>91.882</v>
      </c>
      <c r="F48" s="87">
        <v>0</v>
      </c>
    </row>
    <row r="49" ht="20.1" customHeight="1" spans="1:6">
      <c r="A49" s="91" t="s">
        <v>446</v>
      </c>
      <c r="B49" s="89" t="s">
        <v>447</v>
      </c>
      <c r="C49" s="87">
        <v>68.708</v>
      </c>
      <c r="D49" s="87">
        <v>91.882</v>
      </c>
      <c r="E49" s="87">
        <v>91.882</v>
      </c>
      <c r="F49" s="87">
        <v>0</v>
      </c>
    </row>
    <row r="50" ht="20.1" customHeight="1" spans="1:6">
      <c r="A50" s="178" t="s">
        <v>448</v>
      </c>
      <c r="B50" s="86" t="s">
        <v>449</v>
      </c>
      <c r="C50" s="173">
        <v>451.049</v>
      </c>
      <c r="D50" s="173">
        <v>447.5867</v>
      </c>
      <c r="E50" s="173">
        <v>251.502</v>
      </c>
      <c r="F50" s="173">
        <v>196.0847</v>
      </c>
    </row>
    <row r="51" ht="20.1" customHeight="1" spans="1:6">
      <c r="A51" s="178" t="s">
        <v>450</v>
      </c>
      <c r="B51" s="86" t="s">
        <v>451</v>
      </c>
      <c r="C51" s="173">
        <v>349.372</v>
      </c>
      <c r="D51" s="173">
        <v>200.554</v>
      </c>
      <c r="E51" s="173">
        <v>200.554</v>
      </c>
      <c r="F51" s="173">
        <v>0</v>
      </c>
    </row>
    <row r="52" ht="20.1" customHeight="1" spans="1:6">
      <c r="A52" s="91" t="s">
        <v>452</v>
      </c>
      <c r="B52" s="89" t="s">
        <v>433</v>
      </c>
      <c r="C52" s="87">
        <v>349.372</v>
      </c>
      <c r="D52" s="87">
        <v>200.554</v>
      </c>
      <c r="E52" s="87">
        <v>200.554</v>
      </c>
      <c r="F52" s="87">
        <v>0</v>
      </c>
    </row>
    <row r="53" ht="20.1" customHeight="1" spans="1:6">
      <c r="A53" s="178" t="s">
        <v>453</v>
      </c>
      <c r="B53" s="86" t="s">
        <v>454</v>
      </c>
      <c r="C53" s="173">
        <v>45.677</v>
      </c>
      <c r="D53" s="173">
        <v>50.948</v>
      </c>
      <c r="E53" s="173">
        <v>50.948</v>
      </c>
      <c r="F53" s="87">
        <v>0</v>
      </c>
    </row>
    <row r="54" ht="20.1" customHeight="1" spans="1:6">
      <c r="A54" s="91" t="s">
        <v>455</v>
      </c>
      <c r="B54" s="89" t="s">
        <v>456</v>
      </c>
      <c r="C54" s="87">
        <v>45.677</v>
      </c>
      <c r="D54" s="87">
        <v>50.948</v>
      </c>
      <c r="E54" s="87">
        <v>50.948</v>
      </c>
      <c r="F54" s="87">
        <v>0</v>
      </c>
    </row>
    <row r="55" ht="20.1" customHeight="1" spans="1:6">
      <c r="A55" s="178" t="s">
        <v>457</v>
      </c>
      <c r="B55" s="86" t="s">
        <v>458</v>
      </c>
      <c r="C55" s="173">
        <v>56</v>
      </c>
      <c r="D55" s="173">
        <v>196.0847</v>
      </c>
      <c r="E55" s="173">
        <v>0</v>
      </c>
      <c r="F55" s="173">
        <v>196.0847</v>
      </c>
    </row>
    <row r="56" ht="20.1" customHeight="1" spans="1:6">
      <c r="A56" s="91" t="s">
        <v>459</v>
      </c>
      <c r="B56" s="89" t="s">
        <v>460</v>
      </c>
      <c r="C56" s="87">
        <v>56</v>
      </c>
      <c r="D56" s="87">
        <v>196.0847</v>
      </c>
      <c r="E56" s="87">
        <v>0</v>
      </c>
      <c r="F56" s="87">
        <v>196.0847</v>
      </c>
    </row>
    <row r="57" ht="20.1" customHeight="1" spans="1:6">
      <c r="A57" s="178" t="s">
        <v>461</v>
      </c>
      <c r="B57" s="86" t="s">
        <v>462</v>
      </c>
      <c r="C57" s="173">
        <v>64.026</v>
      </c>
      <c r="D57" s="173">
        <v>55.712</v>
      </c>
      <c r="E57" s="173">
        <v>55.712</v>
      </c>
      <c r="F57" s="87">
        <v>0</v>
      </c>
    </row>
    <row r="58" ht="20.1" customHeight="1" spans="1:6">
      <c r="A58" s="178" t="s">
        <v>463</v>
      </c>
      <c r="B58" s="86" t="s">
        <v>464</v>
      </c>
      <c r="C58" s="173">
        <v>64.026</v>
      </c>
      <c r="D58" s="173">
        <v>55.712</v>
      </c>
      <c r="E58" s="173">
        <v>55.712</v>
      </c>
      <c r="F58" s="87">
        <v>0</v>
      </c>
    </row>
    <row r="59" ht="20.1" customHeight="1" spans="1:6">
      <c r="A59" s="91" t="s">
        <v>465</v>
      </c>
      <c r="B59" s="89" t="s">
        <v>466</v>
      </c>
      <c r="C59" s="87">
        <v>64.026</v>
      </c>
      <c r="D59" s="87">
        <v>55.712</v>
      </c>
      <c r="E59" s="87">
        <v>55.712</v>
      </c>
      <c r="F59" s="87">
        <v>0</v>
      </c>
    </row>
    <row r="60" ht="20.1" customHeight="1" spans="1:6">
      <c r="A60" s="178" t="s">
        <v>467</v>
      </c>
      <c r="B60" s="86" t="s">
        <v>468</v>
      </c>
      <c r="C60" s="173">
        <v>18.296</v>
      </c>
      <c r="D60" s="173">
        <v>36.052</v>
      </c>
      <c r="E60" s="173">
        <v>36.052</v>
      </c>
      <c r="F60" s="87">
        <v>0</v>
      </c>
    </row>
    <row r="61" ht="20.1" customHeight="1" spans="1:6">
      <c r="A61" s="178" t="s">
        <v>469</v>
      </c>
      <c r="B61" s="86" t="s">
        <v>470</v>
      </c>
      <c r="C61" s="173">
        <v>18.296</v>
      </c>
      <c r="D61" s="173">
        <v>36.052</v>
      </c>
      <c r="E61" s="173">
        <v>36.052</v>
      </c>
      <c r="F61" s="87">
        <v>0</v>
      </c>
    </row>
    <row r="62" ht="20.1" customHeight="1" spans="1:6">
      <c r="A62" s="91" t="s">
        <v>471</v>
      </c>
      <c r="B62" s="89" t="s">
        <v>374</v>
      </c>
      <c r="C62" s="87">
        <v>18.296</v>
      </c>
      <c r="D62" s="87">
        <v>36.052</v>
      </c>
      <c r="E62" s="87">
        <v>36.052</v>
      </c>
      <c r="F62" s="87">
        <v>0</v>
      </c>
    </row>
    <row r="63" ht="20.1" customHeight="1" spans="1:6">
      <c r="A63" s="181" t="s">
        <v>472</v>
      </c>
      <c r="B63" s="72"/>
      <c r="C63" s="72"/>
      <c r="D63" s="72"/>
      <c r="E63" s="72"/>
      <c r="F63" s="72"/>
    </row>
    <row r="64" customHeight="1" spans="1:6">
      <c r="A64" s="72"/>
      <c r="B64" s="72"/>
      <c r="C64" s="72"/>
      <c r="D64" s="72"/>
      <c r="E64" s="72"/>
      <c r="F64" s="72"/>
    </row>
    <row r="65" customHeight="1" spans="1:6">
      <c r="A65" s="72"/>
      <c r="B65" s="72"/>
      <c r="C65" s="72"/>
      <c r="D65" s="72"/>
      <c r="E65" s="72"/>
      <c r="F65" s="72"/>
    </row>
    <row r="66" customHeight="1" spans="1:6">
      <c r="A66" s="72"/>
      <c r="B66" s="72"/>
      <c r="C66" s="72"/>
      <c r="D66" s="72"/>
      <c r="E66" s="72"/>
      <c r="F66" s="72"/>
    </row>
    <row r="67" customHeight="1" spans="1:6">
      <c r="A67" s="72"/>
      <c r="B67" s="72"/>
      <c r="C67" s="72"/>
      <c r="E67" s="72"/>
      <c r="F67" s="72"/>
    </row>
    <row r="68" customHeight="1" spans="1:6">
      <c r="A68" s="72"/>
      <c r="B68" s="72"/>
      <c r="C68" s="72"/>
      <c r="E68" s="72"/>
      <c r="F68" s="72"/>
    </row>
    <row r="69" s="72" customFormat="1" customHeight="1"/>
    <row r="70" customHeight="1" spans="1:2">
      <c r="A70" s="72"/>
      <c r="B70" s="72"/>
    </row>
    <row r="71" customHeight="1" spans="1:5">
      <c r="A71" s="72"/>
      <c r="B71" s="72"/>
      <c r="E71" s="72"/>
    </row>
    <row r="72" customHeight="1" spans="1:2">
      <c r="A72" s="72"/>
      <c r="B72" s="72"/>
    </row>
    <row r="73" customHeight="1" spans="1:2">
      <c r="A73" s="72"/>
      <c r="B73" s="72"/>
    </row>
    <row r="74" customHeight="1" spans="2:4">
      <c r="B74" s="72"/>
      <c r="D74" s="72"/>
    </row>
    <row r="76" customHeight="1" spans="1:1">
      <c r="A76" s="72"/>
    </row>
    <row r="78" customHeight="1" spans="2:2">
      <c r="B78" s="72"/>
    </row>
    <row r="79" customHeight="1" spans="2:2">
      <c r="B79" s="72"/>
    </row>
  </sheetData>
  <mergeCells count="3">
    <mergeCell ref="A5:B5"/>
    <mergeCell ref="D5:F5"/>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9"/>
  <sheetViews>
    <sheetView showGridLines="0" showZeros="0" workbookViewId="0">
      <selection activeCell="F1" sqref="F$1:F$1048576"/>
    </sheetView>
  </sheetViews>
  <sheetFormatPr defaultColWidth="6.875" defaultRowHeight="20.1" customHeight="1"/>
  <cols>
    <col min="1" max="1" width="14.5" style="70" customWidth="1"/>
    <col min="2" max="2" width="33.375" style="70" customWidth="1"/>
    <col min="3" max="5" width="20.625" style="70" customWidth="1"/>
    <col min="6" max="255" width="6.875" style="70"/>
    <col min="256" max="256" width="14.5" style="70" customWidth="1"/>
    <col min="257" max="257" width="33.375" style="70" customWidth="1"/>
    <col min="258" max="260" width="20.625" style="70" customWidth="1"/>
    <col min="261" max="511" width="6.875" style="70"/>
    <col min="512" max="512" width="14.5" style="70" customWidth="1"/>
    <col min="513" max="513" width="33.375" style="70" customWidth="1"/>
    <col min="514" max="516" width="20.625" style="70" customWidth="1"/>
    <col min="517" max="767" width="6.875" style="70"/>
    <col min="768" max="768" width="14.5" style="70" customWidth="1"/>
    <col min="769" max="769" width="33.375" style="70" customWidth="1"/>
    <col min="770" max="772" width="20.625" style="70" customWidth="1"/>
    <col min="773" max="1023" width="6.875" style="70"/>
    <col min="1024" max="1024" width="14.5" style="70" customWidth="1"/>
    <col min="1025" max="1025" width="33.375" style="70" customWidth="1"/>
    <col min="1026" max="1028" width="20.625" style="70" customWidth="1"/>
    <col min="1029" max="1279" width="6.875" style="70"/>
    <col min="1280" max="1280" width="14.5" style="70" customWidth="1"/>
    <col min="1281" max="1281" width="33.375" style="70" customWidth="1"/>
    <col min="1282" max="1284" width="20.625" style="70" customWidth="1"/>
    <col min="1285" max="1535" width="6.875" style="70"/>
    <col min="1536" max="1536" width="14.5" style="70" customWidth="1"/>
    <col min="1537" max="1537" width="33.375" style="70" customWidth="1"/>
    <col min="1538" max="1540" width="20.625" style="70" customWidth="1"/>
    <col min="1541" max="1791" width="6.875" style="70"/>
    <col min="1792" max="1792" width="14.5" style="70" customWidth="1"/>
    <col min="1793" max="1793" width="33.375" style="70" customWidth="1"/>
    <col min="1794" max="1796" width="20.625" style="70" customWidth="1"/>
    <col min="1797" max="2047" width="6.875" style="70"/>
    <col min="2048" max="2048" width="14.5" style="70" customWidth="1"/>
    <col min="2049" max="2049" width="33.375" style="70" customWidth="1"/>
    <col min="2050" max="2052" width="20.625" style="70" customWidth="1"/>
    <col min="2053" max="2303" width="6.875" style="70"/>
    <col min="2304" max="2304" width="14.5" style="70" customWidth="1"/>
    <col min="2305" max="2305" width="33.375" style="70" customWidth="1"/>
    <col min="2306" max="2308" width="20.625" style="70" customWidth="1"/>
    <col min="2309" max="2559" width="6.875" style="70"/>
    <col min="2560" max="2560" width="14.5" style="70" customWidth="1"/>
    <col min="2561" max="2561" width="33.375" style="70" customWidth="1"/>
    <col min="2562" max="2564" width="20.625" style="70" customWidth="1"/>
    <col min="2565" max="2815" width="6.875" style="70"/>
    <col min="2816" max="2816" width="14.5" style="70" customWidth="1"/>
    <col min="2817" max="2817" width="33.375" style="70" customWidth="1"/>
    <col min="2818" max="2820" width="20.625" style="70" customWidth="1"/>
    <col min="2821" max="3071" width="6.875" style="70"/>
    <col min="3072" max="3072" width="14.5" style="70" customWidth="1"/>
    <col min="3073" max="3073" width="33.375" style="70" customWidth="1"/>
    <col min="3074" max="3076" width="20.625" style="70" customWidth="1"/>
    <col min="3077" max="3327" width="6.875" style="70"/>
    <col min="3328" max="3328" width="14.5" style="70" customWidth="1"/>
    <col min="3329" max="3329" width="33.375" style="70" customWidth="1"/>
    <col min="3330" max="3332" width="20.625" style="70" customWidth="1"/>
    <col min="3333" max="3583" width="6.875" style="70"/>
    <col min="3584" max="3584" width="14.5" style="70" customWidth="1"/>
    <col min="3585" max="3585" width="33.375" style="70" customWidth="1"/>
    <col min="3586" max="3588" width="20.625" style="70" customWidth="1"/>
    <col min="3589" max="3839" width="6.875" style="70"/>
    <col min="3840" max="3840" width="14.5" style="70" customWidth="1"/>
    <col min="3841" max="3841" width="33.375" style="70" customWidth="1"/>
    <col min="3842" max="3844" width="20.625" style="70" customWidth="1"/>
    <col min="3845" max="4095" width="6.875" style="70"/>
    <col min="4096" max="4096" width="14.5" style="70" customWidth="1"/>
    <col min="4097" max="4097" width="33.375" style="70" customWidth="1"/>
    <col min="4098" max="4100" width="20.625" style="70" customWidth="1"/>
    <col min="4101" max="4351" width="6.875" style="70"/>
    <col min="4352" max="4352" width="14.5" style="70" customWidth="1"/>
    <col min="4353" max="4353" width="33.375" style="70" customWidth="1"/>
    <col min="4354" max="4356" width="20.625" style="70" customWidth="1"/>
    <col min="4357" max="4607" width="6.875" style="70"/>
    <col min="4608" max="4608" width="14.5" style="70" customWidth="1"/>
    <col min="4609" max="4609" width="33.375" style="70" customWidth="1"/>
    <col min="4610" max="4612" width="20.625" style="70" customWidth="1"/>
    <col min="4613" max="4863" width="6.875" style="70"/>
    <col min="4864" max="4864" width="14.5" style="70" customWidth="1"/>
    <col min="4865" max="4865" width="33.375" style="70" customWidth="1"/>
    <col min="4866" max="4868" width="20.625" style="70" customWidth="1"/>
    <col min="4869" max="5119" width="6.875" style="70"/>
    <col min="5120" max="5120" width="14.5" style="70" customWidth="1"/>
    <col min="5121" max="5121" width="33.375" style="70" customWidth="1"/>
    <col min="5122" max="5124" width="20.625" style="70" customWidth="1"/>
    <col min="5125" max="5375" width="6.875" style="70"/>
    <col min="5376" max="5376" width="14.5" style="70" customWidth="1"/>
    <col min="5377" max="5377" width="33.375" style="70" customWidth="1"/>
    <col min="5378" max="5380" width="20.625" style="70" customWidth="1"/>
    <col min="5381" max="5631" width="6.875" style="70"/>
    <col min="5632" max="5632" width="14.5" style="70" customWidth="1"/>
    <col min="5633" max="5633" width="33.375" style="70" customWidth="1"/>
    <col min="5634" max="5636" width="20.625" style="70" customWidth="1"/>
    <col min="5637" max="5887" width="6.875" style="70"/>
    <col min="5888" max="5888" width="14.5" style="70" customWidth="1"/>
    <col min="5889" max="5889" width="33.375" style="70" customWidth="1"/>
    <col min="5890" max="5892" width="20.625" style="70" customWidth="1"/>
    <col min="5893" max="6143" width="6.875" style="70"/>
    <col min="6144" max="6144" width="14.5" style="70" customWidth="1"/>
    <col min="6145" max="6145" width="33.375" style="70" customWidth="1"/>
    <col min="6146" max="6148" width="20.625" style="70" customWidth="1"/>
    <col min="6149" max="6399" width="6.875" style="70"/>
    <col min="6400" max="6400" width="14.5" style="70" customWidth="1"/>
    <col min="6401" max="6401" width="33.375" style="70" customWidth="1"/>
    <col min="6402" max="6404" width="20.625" style="70" customWidth="1"/>
    <col min="6405" max="6655" width="6.875" style="70"/>
    <col min="6656" max="6656" width="14.5" style="70" customWidth="1"/>
    <col min="6657" max="6657" width="33.375" style="70" customWidth="1"/>
    <col min="6658" max="6660" width="20.625" style="70" customWidth="1"/>
    <col min="6661" max="6911" width="6.875" style="70"/>
    <col min="6912" max="6912" width="14.5" style="70" customWidth="1"/>
    <col min="6913" max="6913" width="33.375" style="70" customWidth="1"/>
    <col min="6914" max="6916" width="20.625" style="70" customWidth="1"/>
    <col min="6917" max="7167" width="6.875" style="70"/>
    <col min="7168" max="7168" width="14.5" style="70" customWidth="1"/>
    <col min="7169" max="7169" width="33.375" style="70" customWidth="1"/>
    <col min="7170" max="7172" width="20.625" style="70" customWidth="1"/>
    <col min="7173" max="7423" width="6.875" style="70"/>
    <col min="7424" max="7424" width="14.5" style="70" customWidth="1"/>
    <col min="7425" max="7425" width="33.375" style="70" customWidth="1"/>
    <col min="7426" max="7428" width="20.625" style="70" customWidth="1"/>
    <col min="7429" max="7679" width="6.875" style="70"/>
    <col min="7680" max="7680" width="14.5" style="70" customWidth="1"/>
    <col min="7681" max="7681" width="33.375" style="70" customWidth="1"/>
    <col min="7682" max="7684" width="20.625" style="70" customWidth="1"/>
    <col min="7685" max="7935" width="6.875" style="70"/>
    <col min="7936" max="7936" width="14.5" style="70" customWidth="1"/>
    <col min="7937" max="7937" width="33.375" style="70" customWidth="1"/>
    <col min="7938" max="7940" width="20.625" style="70" customWidth="1"/>
    <col min="7941" max="8191" width="6.875" style="70"/>
    <col min="8192" max="8192" width="14.5" style="70" customWidth="1"/>
    <col min="8193" max="8193" width="33.375" style="70" customWidth="1"/>
    <col min="8194" max="8196" width="20.625" style="70" customWidth="1"/>
    <col min="8197" max="8447" width="6.875" style="70"/>
    <col min="8448" max="8448" width="14.5" style="70" customWidth="1"/>
    <col min="8449" max="8449" width="33.375" style="70" customWidth="1"/>
    <col min="8450" max="8452" width="20.625" style="70" customWidth="1"/>
    <col min="8453" max="8703" width="6.875" style="70"/>
    <col min="8704" max="8704" width="14.5" style="70" customWidth="1"/>
    <col min="8705" max="8705" width="33.375" style="70" customWidth="1"/>
    <col min="8706" max="8708" width="20.625" style="70" customWidth="1"/>
    <col min="8709" max="8959" width="6.875" style="70"/>
    <col min="8960" max="8960" width="14.5" style="70" customWidth="1"/>
    <col min="8961" max="8961" width="33.375" style="70" customWidth="1"/>
    <col min="8962" max="8964" width="20.625" style="70" customWidth="1"/>
    <col min="8965" max="9215" width="6.875" style="70"/>
    <col min="9216" max="9216" width="14.5" style="70" customWidth="1"/>
    <col min="9217" max="9217" width="33.375" style="70" customWidth="1"/>
    <col min="9218" max="9220" width="20.625" style="70" customWidth="1"/>
    <col min="9221" max="9471" width="6.875" style="70"/>
    <col min="9472" max="9472" width="14.5" style="70" customWidth="1"/>
    <col min="9473" max="9473" width="33.375" style="70" customWidth="1"/>
    <col min="9474" max="9476" width="20.625" style="70" customWidth="1"/>
    <col min="9477" max="9727" width="6.875" style="70"/>
    <col min="9728" max="9728" width="14.5" style="70" customWidth="1"/>
    <col min="9729" max="9729" width="33.375" style="70" customWidth="1"/>
    <col min="9730" max="9732" width="20.625" style="70" customWidth="1"/>
    <col min="9733" max="9983" width="6.875" style="70"/>
    <col min="9984" max="9984" width="14.5" style="70" customWidth="1"/>
    <col min="9985" max="9985" width="33.375" style="70" customWidth="1"/>
    <col min="9986" max="9988" width="20.625" style="70" customWidth="1"/>
    <col min="9989" max="10239" width="6.875" style="70"/>
    <col min="10240" max="10240" width="14.5" style="70" customWidth="1"/>
    <col min="10241" max="10241" width="33.375" style="70" customWidth="1"/>
    <col min="10242" max="10244" width="20.625" style="70" customWidth="1"/>
    <col min="10245" max="10495" width="6.875" style="70"/>
    <col min="10496" max="10496" width="14.5" style="70" customWidth="1"/>
    <col min="10497" max="10497" width="33.375" style="70" customWidth="1"/>
    <col min="10498" max="10500" width="20.625" style="70" customWidth="1"/>
    <col min="10501" max="10751" width="6.875" style="70"/>
    <col min="10752" max="10752" width="14.5" style="70" customWidth="1"/>
    <col min="10753" max="10753" width="33.375" style="70" customWidth="1"/>
    <col min="10754" max="10756" width="20.625" style="70" customWidth="1"/>
    <col min="10757" max="11007" width="6.875" style="70"/>
    <col min="11008" max="11008" width="14.5" style="70" customWidth="1"/>
    <col min="11009" max="11009" width="33.375" style="70" customWidth="1"/>
    <col min="11010" max="11012" width="20.625" style="70" customWidth="1"/>
    <col min="11013" max="11263" width="6.875" style="70"/>
    <col min="11264" max="11264" width="14.5" style="70" customWidth="1"/>
    <col min="11265" max="11265" width="33.375" style="70" customWidth="1"/>
    <col min="11266" max="11268" width="20.625" style="70" customWidth="1"/>
    <col min="11269" max="11519" width="6.875" style="70"/>
    <col min="11520" max="11520" width="14.5" style="70" customWidth="1"/>
    <col min="11521" max="11521" width="33.375" style="70" customWidth="1"/>
    <col min="11522" max="11524" width="20.625" style="70" customWidth="1"/>
    <col min="11525" max="11775" width="6.875" style="70"/>
    <col min="11776" max="11776" width="14.5" style="70" customWidth="1"/>
    <col min="11777" max="11777" width="33.375" style="70" customWidth="1"/>
    <col min="11778" max="11780" width="20.625" style="70" customWidth="1"/>
    <col min="11781" max="12031" width="6.875" style="70"/>
    <col min="12032" max="12032" width="14.5" style="70" customWidth="1"/>
    <col min="12033" max="12033" width="33.375" style="70" customWidth="1"/>
    <col min="12034" max="12036" width="20.625" style="70" customWidth="1"/>
    <col min="12037" max="12287" width="6.875" style="70"/>
    <col min="12288" max="12288" width="14.5" style="70" customWidth="1"/>
    <col min="12289" max="12289" width="33.375" style="70" customWidth="1"/>
    <col min="12290" max="12292" width="20.625" style="70" customWidth="1"/>
    <col min="12293" max="12543" width="6.875" style="70"/>
    <col min="12544" max="12544" width="14.5" style="70" customWidth="1"/>
    <col min="12545" max="12545" width="33.375" style="70" customWidth="1"/>
    <col min="12546" max="12548" width="20.625" style="70" customWidth="1"/>
    <col min="12549" max="12799" width="6.875" style="70"/>
    <col min="12800" max="12800" width="14.5" style="70" customWidth="1"/>
    <col min="12801" max="12801" width="33.375" style="70" customWidth="1"/>
    <col min="12802" max="12804" width="20.625" style="70" customWidth="1"/>
    <col min="12805" max="13055" width="6.875" style="70"/>
    <col min="13056" max="13056" width="14.5" style="70" customWidth="1"/>
    <col min="13057" max="13057" width="33.375" style="70" customWidth="1"/>
    <col min="13058" max="13060" width="20.625" style="70" customWidth="1"/>
    <col min="13061" max="13311" width="6.875" style="70"/>
    <col min="13312" max="13312" width="14.5" style="70" customWidth="1"/>
    <col min="13313" max="13313" width="33.375" style="70" customWidth="1"/>
    <col min="13314" max="13316" width="20.625" style="70" customWidth="1"/>
    <col min="13317" max="13567" width="6.875" style="70"/>
    <col min="13568" max="13568" width="14.5" style="70" customWidth="1"/>
    <col min="13569" max="13569" width="33.375" style="70" customWidth="1"/>
    <col min="13570" max="13572" width="20.625" style="70" customWidth="1"/>
    <col min="13573" max="13823" width="6.875" style="70"/>
    <col min="13824" max="13824" width="14.5" style="70" customWidth="1"/>
    <col min="13825" max="13825" width="33.375" style="70" customWidth="1"/>
    <col min="13826" max="13828" width="20.625" style="70" customWidth="1"/>
    <col min="13829" max="14079" width="6.875" style="70"/>
    <col min="14080" max="14080" width="14.5" style="70" customWidth="1"/>
    <col min="14081" max="14081" width="33.375" style="70" customWidth="1"/>
    <col min="14082" max="14084" width="20.625" style="70" customWidth="1"/>
    <col min="14085" max="14335" width="6.875" style="70"/>
    <col min="14336" max="14336" width="14.5" style="70" customWidth="1"/>
    <col min="14337" max="14337" width="33.375" style="70" customWidth="1"/>
    <col min="14338" max="14340" width="20.625" style="70" customWidth="1"/>
    <col min="14341" max="14591" width="6.875" style="70"/>
    <col min="14592" max="14592" width="14.5" style="70" customWidth="1"/>
    <col min="14593" max="14593" width="33.375" style="70" customWidth="1"/>
    <col min="14594" max="14596" width="20.625" style="70" customWidth="1"/>
    <col min="14597" max="14847" width="6.875" style="70"/>
    <col min="14848" max="14848" width="14.5" style="70" customWidth="1"/>
    <col min="14849" max="14849" width="33.375" style="70" customWidth="1"/>
    <col min="14850" max="14852" width="20.625" style="70" customWidth="1"/>
    <col min="14853" max="15103" width="6.875" style="70"/>
    <col min="15104" max="15104" width="14.5" style="70" customWidth="1"/>
    <col min="15105" max="15105" width="33.375" style="70" customWidth="1"/>
    <col min="15106" max="15108" width="20.625" style="70" customWidth="1"/>
    <col min="15109" max="15359" width="6.875" style="70"/>
    <col min="15360" max="15360" width="14.5" style="70" customWidth="1"/>
    <col min="15361" max="15361" width="33.375" style="70" customWidth="1"/>
    <col min="15362" max="15364" width="20.625" style="70" customWidth="1"/>
    <col min="15365" max="15615" width="6.875" style="70"/>
    <col min="15616" max="15616" width="14.5" style="70" customWidth="1"/>
    <col min="15617" max="15617" width="33.375" style="70" customWidth="1"/>
    <col min="15618" max="15620" width="20.625" style="70" customWidth="1"/>
    <col min="15621" max="15871" width="6.875" style="70"/>
    <col min="15872" max="15872" width="14.5" style="70" customWidth="1"/>
    <col min="15873" max="15873" width="33.375" style="70" customWidth="1"/>
    <col min="15874" max="15876" width="20.625" style="70" customWidth="1"/>
    <col min="15877" max="16127" width="6.875" style="70"/>
    <col min="16128" max="16128" width="14.5" style="70" customWidth="1"/>
    <col min="16129" max="16129" width="33.375" style="70" customWidth="1"/>
    <col min="16130" max="16132" width="20.625" style="70" customWidth="1"/>
    <col min="16133" max="16384" width="6.875" style="70"/>
  </cols>
  <sheetData>
    <row r="1" customHeight="1" spans="1:5">
      <c r="A1" s="71" t="s">
        <v>473</v>
      </c>
      <c r="E1" s="161"/>
    </row>
    <row r="2" ht="44.25" customHeight="1" spans="1:5">
      <c r="A2" s="162" t="s">
        <v>474</v>
      </c>
      <c r="B2" s="163"/>
      <c r="C2" s="163"/>
      <c r="D2" s="163"/>
      <c r="E2" s="163"/>
    </row>
    <row r="3" customHeight="1" spans="1:5">
      <c r="A3" s="163"/>
      <c r="B3" s="163"/>
      <c r="C3" s="163"/>
      <c r="D3" s="163"/>
      <c r="E3" s="163"/>
    </row>
    <row r="4" s="148" customFormat="1" customHeight="1" spans="1:5">
      <c r="A4" s="79"/>
      <c r="B4" s="78"/>
      <c r="C4" s="78"/>
      <c r="D4" s="78"/>
      <c r="E4" s="164" t="s">
        <v>313</v>
      </c>
    </row>
    <row r="5" s="148" customFormat="1" customHeight="1" spans="1:5">
      <c r="A5" s="95" t="s">
        <v>475</v>
      </c>
      <c r="B5" s="95"/>
      <c r="C5" s="95" t="s">
        <v>476</v>
      </c>
      <c r="D5" s="95"/>
      <c r="E5" s="95"/>
    </row>
    <row r="6" s="148" customFormat="1" customHeight="1" spans="1:5">
      <c r="A6" s="95" t="s">
        <v>363</v>
      </c>
      <c r="B6" s="95" t="s">
        <v>364</v>
      </c>
      <c r="C6" s="95" t="s">
        <v>318</v>
      </c>
      <c r="D6" s="95" t="s">
        <v>477</v>
      </c>
      <c r="E6" s="95" t="s">
        <v>478</v>
      </c>
    </row>
    <row r="7" s="148" customFormat="1" customHeight="1" spans="1:9">
      <c r="A7" s="165" t="s">
        <v>479</v>
      </c>
      <c r="B7" s="166" t="s">
        <v>480</v>
      </c>
      <c r="C7" s="114">
        <v>1334.653</v>
      </c>
      <c r="D7" s="114">
        <v>1061.572</v>
      </c>
      <c r="E7" s="114">
        <v>273.081</v>
      </c>
      <c r="I7" s="134"/>
    </row>
    <row r="8" s="148" customFormat="1" customHeight="1" spans="1:6">
      <c r="A8" s="167" t="s">
        <v>481</v>
      </c>
      <c r="B8" s="168" t="s">
        <v>482</v>
      </c>
      <c r="C8" s="120">
        <v>1021.918</v>
      </c>
      <c r="D8" s="120">
        <v>1021.918</v>
      </c>
      <c r="E8" s="114">
        <v>0</v>
      </c>
      <c r="F8" s="134"/>
    </row>
    <row r="9" s="148" customFormat="1" customHeight="1" spans="1:10">
      <c r="A9" s="167" t="s">
        <v>483</v>
      </c>
      <c r="B9" s="168" t="s">
        <v>484</v>
      </c>
      <c r="C9" s="114">
        <f t="shared" ref="C9:C20" si="0">D9+E9</f>
        <v>230.208</v>
      </c>
      <c r="D9" s="114">
        <v>230.208</v>
      </c>
      <c r="E9" s="114"/>
      <c r="F9" s="134"/>
      <c r="J9" s="134"/>
    </row>
    <row r="10" s="148" customFormat="1" customHeight="1" spans="1:7">
      <c r="A10" s="167" t="s">
        <v>485</v>
      </c>
      <c r="B10" s="168" t="s">
        <v>486</v>
      </c>
      <c r="C10" s="114">
        <f t="shared" si="0"/>
        <v>119.744</v>
      </c>
      <c r="D10" s="114">
        <v>119.744</v>
      </c>
      <c r="E10" s="114"/>
      <c r="G10" s="134"/>
    </row>
    <row r="11" s="148" customFormat="1" customHeight="1" spans="1:7">
      <c r="A11" s="167" t="s">
        <v>487</v>
      </c>
      <c r="B11" s="168" t="s">
        <v>488</v>
      </c>
      <c r="C11" s="114">
        <f t="shared" si="0"/>
        <v>14.784</v>
      </c>
      <c r="D11" s="114">
        <v>14.784</v>
      </c>
      <c r="E11" s="114"/>
      <c r="G11" s="134"/>
    </row>
    <row r="12" s="148" customFormat="1" customHeight="1" spans="1:7">
      <c r="A12" s="167" t="s">
        <v>489</v>
      </c>
      <c r="B12" s="168" t="s">
        <v>490</v>
      </c>
      <c r="C12" s="114">
        <f t="shared" si="0"/>
        <v>123.317</v>
      </c>
      <c r="D12" s="114">
        <v>123.317</v>
      </c>
      <c r="E12" s="114"/>
      <c r="F12" s="134"/>
      <c r="G12" s="134"/>
    </row>
    <row r="13" s="148" customFormat="1" customHeight="1" spans="1:9">
      <c r="A13" s="167" t="s">
        <v>491</v>
      </c>
      <c r="B13" s="168" t="s">
        <v>492</v>
      </c>
      <c r="C13" s="114">
        <f t="shared" si="0"/>
        <v>74.281</v>
      </c>
      <c r="D13" s="114">
        <v>74.281</v>
      </c>
      <c r="E13" s="114"/>
      <c r="I13" s="134"/>
    </row>
    <row r="14" s="148" customFormat="1" customHeight="1" spans="1:10">
      <c r="A14" s="167" t="s">
        <v>493</v>
      </c>
      <c r="B14" s="168" t="s">
        <v>494</v>
      </c>
      <c r="C14" s="114">
        <f t="shared" si="0"/>
        <v>37.139</v>
      </c>
      <c r="D14" s="114">
        <v>37.139</v>
      </c>
      <c r="E14" s="114"/>
      <c r="F14" s="134"/>
      <c r="J14" s="134"/>
    </row>
    <row r="15" s="148" customFormat="1" customHeight="1" spans="1:10">
      <c r="A15" s="167" t="s">
        <v>495</v>
      </c>
      <c r="B15" s="168" t="s">
        <v>496</v>
      </c>
      <c r="C15" s="114">
        <f t="shared" si="0"/>
        <v>37.139</v>
      </c>
      <c r="D15" s="114">
        <v>37.139</v>
      </c>
      <c r="E15" s="114"/>
      <c r="F15" s="134"/>
      <c r="G15" s="134"/>
      <c r="J15" s="134"/>
    </row>
    <row r="16" s="148" customFormat="1" customHeight="1" spans="1:10">
      <c r="A16" s="167" t="s">
        <v>497</v>
      </c>
      <c r="B16" s="168" t="s">
        <v>498</v>
      </c>
      <c r="C16" s="114">
        <f t="shared" si="0"/>
        <v>0</v>
      </c>
      <c r="D16" s="114">
        <v>0</v>
      </c>
      <c r="E16" s="114"/>
      <c r="F16" s="134"/>
      <c r="J16" s="134"/>
    </row>
    <row r="17" s="148" customFormat="1" customHeight="1" spans="1:10">
      <c r="A17" s="167" t="s">
        <v>499</v>
      </c>
      <c r="B17" s="168" t="s">
        <v>500</v>
      </c>
      <c r="C17" s="114">
        <f t="shared" si="0"/>
        <v>29.21</v>
      </c>
      <c r="D17" s="114">
        <v>29.21</v>
      </c>
      <c r="E17" s="114"/>
      <c r="F17" s="134"/>
      <c r="J17" s="134"/>
    </row>
    <row r="18" s="148" customFormat="1" customHeight="1" spans="1:10">
      <c r="A18" s="167" t="s">
        <v>501</v>
      </c>
      <c r="B18" s="168" t="s">
        <v>502</v>
      </c>
      <c r="C18" s="114">
        <f t="shared" si="0"/>
        <v>55.712</v>
      </c>
      <c r="D18" s="114">
        <v>55.712</v>
      </c>
      <c r="E18" s="114"/>
      <c r="F18" s="134"/>
      <c r="J18" s="134"/>
    </row>
    <row r="19" s="148" customFormat="1" customHeight="1" spans="1:10">
      <c r="A19" s="167" t="s">
        <v>503</v>
      </c>
      <c r="B19" s="168" t="s">
        <v>504</v>
      </c>
      <c r="C19" s="114">
        <f t="shared" si="0"/>
        <v>0</v>
      </c>
      <c r="D19" s="114">
        <v>0</v>
      </c>
      <c r="E19" s="114"/>
      <c r="F19" s="134"/>
      <c r="H19" s="134"/>
      <c r="J19" s="134"/>
    </row>
    <row r="20" s="148" customFormat="1" customHeight="1" spans="1:10">
      <c r="A20" s="167" t="s">
        <v>505</v>
      </c>
      <c r="B20" s="168" t="s">
        <v>506</v>
      </c>
      <c r="C20" s="114">
        <f t="shared" si="0"/>
        <v>300.384</v>
      </c>
      <c r="D20" s="120">
        <v>300.384</v>
      </c>
      <c r="E20" s="114"/>
      <c r="F20" s="134"/>
      <c r="J20" s="134"/>
    </row>
    <row r="21" s="148" customFormat="1" customHeight="1" spans="1:6">
      <c r="A21" s="167" t="s">
        <v>507</v>
      </c>
      <c r="B21" s="168" t="s">
        <v>508</v>
      </c>
      <c r="C21" s="114">
        <v>273.081</v>
      </c>
      <c r="D21" s="114">
        <v>0</v>
      </c>
      <c r="E21" s="114">
        <v>273.081</v>
      </c>
      <c r="F21" s="134"/>
    </row>
    <row r="22" s="148" customFormat="1" customHeight="1" spans="1:13">
      <c r="A22" s="167" t="s">
        <v>509</v>
      </c>
      <c r="B22" s="122" t="s">
        <v>510</v>
      </c>
      <c r="C22" s="114">
        <f t="shared" ref="C22:C49" si="1">D22+E22</f>
        <v>18.345</v>
      </c>
      <c r="D22" s="114"/>
      <c r="E22" s="114">
        <v>18.345</v>
      </c>
      <c r="F22" s="134"/>
      <c r="G22" s="134"/>
      <c r="M22" s="134"/>
    </row>
    <row r="23" s="148" customFormat="1" customHeight="1" spans="1:6">
      <c r="A23" s="167" t="s">
        <v>511</v>
      </c>
      <c r="B23" s="169" t="s">
        <v>512</v>
      </c>
      <c r="C23" s="114">
        <f t="shared" si="1"/>
        <v>0</v>
      </c>
      <c r="D23" s="114"/>
      <c r="E23" s="114">
        <v>0</v>
      </c>
      <c r="F23" s="134"/>
    </row>
    <row r="24" s="148" customFormat="1" customHeight="1" spans="1:9">
      <c r="A24" s="167" t="s">
        <v>513</v>
      </c>
      <c r="B24" s="169" t="s">
        <v>514</v>
      </c>
      <c r="C24" s="114">
        <f t="shared" si="1"/>
        <v>0</v>
      </c>
      <c r="D24" s="114"/>
      <c r="E24" s="114">
        <v>0</v>
      </c>
      <c r="G24" s="134"/>
      <c r="I24" s="134"/>
    </row>
    <row r="25" s="148" customFormat="1" customHeight="1" spans="1:7">
      <c r="A25" s="167" t="s">
        <v>515</v>
      </c>
      <c r="B25" s="169" t="s">
        <v>516</v>
      </c>
      <c r="C25" s="114">
        <f t="shared" si="1"/>
        <v>0</v>
      </c>
      <c r="D25" s="114"/>
      <c r="E25" s="114">
        <v>0</v>
      </c>
      <c r="F25" s="134"/>
      <c r="G25" s="134"/>
    </row>
    <row r="26" s="148" customFormat="1" customHeight="1" spans="1:5">
      <c r="A26" s="167" t="s">
        <v>517</v>
      </c>
      <c r="B26" s="169" t="s">
        <v>518</v>
      </c>
      <c r="C26" s="114">
        <f t="shared" si="1"/>
        <v>0.6</v>
      </c>
      <c r="D26" s="114"/>
      <c r="E26" s="114">
        <v>0.6</v>
      </c>
    </row>
    <row r="27" s="148" customFormat="1" customHeight="1" spans="1:11">
      <c r="A27" s="167" t="s">
        <v>519</v>
      </c>
      <c r="B27" s="169" t="s">
        <v>520</v>
      </c>
      <c r="C27" s="114">
        <f t="shared" si="1"/>
        <v>12.4</v>
      </c>
      <c r="D27" s="114"/>
      <c r="E27" s="114">
        <v>12.4</v>
      </c>
      <c r="F27" s="134"/>
      <c r="H27" s="134"/>
      <c r="K27" s="134"/>
    </row>
    <row r="28" s="148" customFormat="1" customHeight="1" spans="1:7">
      <c r="A28" s="167" t="s">
        <v>521</v>
      </c>
      <c r="B28" s="169" t="s">
        <v>522</v>
      </c>
      <c r="C28" s="114">
        <f t="shared" si="1"/>
        <v>32.256</v>
      </c>
      <c r="D28" s="114"/>
      <c r="E28" s="114">
        <v>32.256</v>
      </c>
      <c r="F28" s="134"/>
      <c r="G28" s="134"/>
    </row>
    <row r="29" s="148" customFormat="1" customHeight="1" spans="1:6">
      <c r="A29" s="167" t="s">
        <v>523</v>
      </c>
      <c r="B29" s="169" t="s">
        <v>524</v>
      </c>
      <c r="C29" s="114">
        <f t="shared" si="1"/>
        <v>0</v>
      </c>
      <c r="D29" s="170"/>
      <c r="E29" s="170"/>
      <c r="F29" s="134"/>
    </row>
    <row r="30" s="148" customFormat="1" customHeight="1" spans="1:6">
      <c r="A30" s="167" t="s">
        <v>525</v>
      </c>
      <c r="B30" s="169" t="s">
        <v>526</v>
      </c>
      <c r="C30" s="114">
        <f t="shared" si="1"/>
        <v>0</v>
      </c>
      <c r="D30" s="114"/>
      <c r="E30" s="114"/>
      <c r="F30" s="134"/>
    </row>
    <row r="31" s="148" customFormat="1" customHeight="1" spans="1:6">
      <c r="A31" s="167" t="s">
        <v>527</v>
      </c>
      <c r="B31" s="122" t="s">
        <v>528</v>
      </c>
      <c r="C31" s="114">
        <f t="shared" si="1"/>
        <v>113.4</v>
      </c>
      <c r="D31" s="114"/>
      <c r="E31" s="114">
        <v>113.4</v>
      </c>
      <c r="F31" s="134"/>
    </row>
    <row r="32" s="148" customFormat="1" customHeight="1" spans="1:15">
      <c r="A32" s="167" t="s">
        <v>529</v>
      </c>
      <c r="B32" s="122" t="s">
        <v>530</v>
      </c>
      <c r="C32" s="114">
        <f t="shared" si="1"/>
        <v>0</v>
      </c>
      <c r="D32" s="114"/>
      <c r="E32" s="114">
        <v>0</v>
      </c>
      <c r="F32" s="134"/>
      <c r="O32" s="134"/>
    </row>
    <row r="33" s="148" customFormat="1" customHeight="1" spans="1:10">
      <c r="A33" s="167" t="s">
        <v>531</v>
      </c>
      <c r="B33" s="169" t="s">
        <v>532</v>
      </c>
      <c r="C33" s="114">
        <f t="shared" si="1"/>
        <v>2.3</v>
      </c>
      <c r="D33" s="114"/>
      <c r="E33" s="114">
        <v>2.3</v>
      </c>
      <c r="F33" s="134"/>
      <c r="G33" s="134"/>
      <c r="J33" s="134"/>
    </row>
    <row r="34" s="148" customFormat="1" customHeight="1" spans="1:8">
      <c r="A34" s="167" t="s">
        <v>533</v>
      </c>
      <c r="B34" s="169" t="s">
        <v>534</v>
      </c>
      <c r="C34" s="114">
        <f t="shared" si="1"/>
        <v>0.6</v>
      </c>
      <c r="D34" s="114"/>
      <c r="E34" s="114">
        <v>0.6</v>
      </c>
      <c r="F34" s="134"/>
      <c r="G34" s="134"/>
      <c r="H34" s="134"/>
    </row>
    <row r="35" s="148" customFormat="1" customHeight="1" spans="1:9">
      <c r="A35" s="167" t="s">
        <v>535</v>
      </c>
      <c r="B35" s="169" t="s">
        <v>536</v>
      </c>
      <c r="C35" s="114">
        <f t="shared" si="1"/>
        <v>2.88</v>
      </c>
      <c r="D35" s="114"/>
      <c r="E35" s="114">
        <v>2.88</v>
      </c>
      <c r="F35" s="134"/>
      <c r="G35" s="134"/>
      <c r="H35" s="134"/>
      <c r="I35" s="134"/>
    </row>
    <row r="36" s="148" customFormat="1" customHeight="1" spans="1:7">
      <c r="A36" s="167" t="s">
        <v>537</v>
      </c>
      <c r="B36" s="169" t="s">
        <v>538</v>
      </c>
      <c r="C36" s="114">
        <f t="shared" si="1"/>
        <v>3.451</v>
      </c>
      <c r="D36" s="114"/>
      <c r="E36" s="114">
        <v>3.451</v>
      </c>
      <c r="F36" s="134"/>
      <c r="G36" s="134"/>
    </row>
    <row r="37" s="148" customFormat="1" customHeight="1" spans="1:8">
      <c r="A37" s="167" t="s">
        <v>539</v>
      </c>
      <c r="B37" s="169" t="s">
        <v>540</v>
      </c>
      <c r="C37" s="114">
        <f t="shared" si="1"/>
        <v>5.95</v>
      </c>
      <c r="D37" s="114"/>
      <c r="E37" s="114">
        <v>5.95</v>
      </c>
      <c r="H37" s="134"/>
    </row>
    <row r="38" s="148" customFormat="1" customHeight="1" spans="1:7">
      <c r="A38" s="167" t="s">
        <v>541</v>
      </c>
      <c r="B38" s="169" t="s">
        <v>542</v>
      </c>
      <c r="C38" s="114">
        <f t="shared" si="1"/>
        <v>0</v>
      </c>
      <c r="D38" s="114"/>
      <c r="E38" s="114">
        <v>0</v>
      </c>
      <c r="F38" s="134"/>
      <c r="G38" s="134"/>
    </row>
    <row r="39" s="148" customFormat="1" customHeight="1" spans="1:5">
      <c r="A39" s="167" t="s">
        <v>543</v>
      </c>
      <c r="B39" s="169" t="s">
        <v>544</v>
      </c>
      <c r="C39" s="114">
        <f t="shared" si="1"/>
        <v>0</v>
      </c>
      <c r="D39" s="114"/>
      <c r="E39" s="114">
        <v>0</v>
      </c>
    </row>
    <row r="40" s="148" customFormat="1" customHeight="1" spans="1:7">
      <c r="A40" s="167" t="s">
        <v>545</v>
      </c>
      <c r="B40" s="169" t="s">
        <v>546</v>
      </c>
      <c r="C40" s="114">
        <f t="shared" si="1"/>
        <v>0</v>
      </c>
      <c r="D40" s="114"/>
      <c r="E40" s="114">
        <v>0</v>
      </c>
      <c r="F40" s="134"/>
      <c r="G40" s="134"/>
    </row>
    <row r="41" s="148" customFormat="1" customHeight="1" spans="1:7">
      <c r="A41" s="167" t="s">
        <v>547</v>
      </c>
      <c r="B41" s="169" t="s">
        <v>548</v>
      </c>
      <c r="C41" s="114">
        <f t="shared" si="1"/>
        <v>0</v>
      </c>
      <c r="D41" s="170"/>
      <c r="E41" s="170"/>
      <c r="F41" s="134"/>
      <c r="G41" s="134"/>
    </row>
    <row r="42" s="148" customFormat="1" customHeight="1" spans="1:18">
      <c r="A42" s="167" t="s">
        <v>549</v>
      </c>
      <c r="B42" s="169" t="s">
        <v>550</v>
      </c>
      <c r="C42" s="114">
        <f t="shared" si="1"/>
        <v>0</v>
      </c>
      <c r="D42" s="170"/>
      <c r="E42" s="170"/>
      <c r="F42" s="134"/>
      <c r="I42" s="134"/>
      <c r="R42" s="134"/>
    </row>
    <row r="43" s="148" customFormat="1" customHeight="1" spans="1:6">
      <c r="A43" s="167" t="s">
        <v>551</v>
      </c>
      <c r="B43" s="169" t="s">
        <v>552</v>
      </c>
      <c r="C43" s="114">
        <f t="shared" si="1"/>
        <v>0</v>
      </c>
      <c r="D43" s="170"/>
      <c r="E43" s="170"/>
      <c r="F43" s="134"/>
    </row>
    <row r="44" s="148" customFormat="1" customHeight="1" spans="1:8">
      <c r="A44" s="167" t="s">
        <v>553</v>
      </c>
      <c r="B44" s="122" t="s">
        <v>554</v>
      </c>
      <c r="C44" s="114">
        <f t="shared" si="1"/>
        <v>17.03</v>
      </c>
      <c r="D44" s="114"/>
      <c r="E44" s="114">
        <v>17.03</v>
      </c>
      <c r="F44" s="134"/>
      <c r="G44" s="134"/>
      <c r="H44" s="134"/>
    </row>
    <row r="45" s="148" customFormat="1" customHeight="1" spans="1:6">
      <c r="A45" s="167" t="s">
        <v>555</v>
      </c>
      <c r="B45" s="169" t="s">
        <v>556</v>
      </c>
      <c r="C45" s="114">
        <f t="shared" si="1"/>
        <v>6.906</v>
      </c>
      <c r="D45" s="114"/>
      <c r="E45" s="114">
        <v>6.906</v>
      </c>
      <c r="F45" s="134"/>
    </row>
    <row r="46" s="148" customFormat="1" customHeight="1" spans="1:15">
      <c r="A46" s="167" t="s">
        <v>557</v>
      </c>
      <c r="B46" s="169" t="s">
        <v>558</v>
      </c>
      <c r="C46" s="114">
        <f t="shared" si="1"/>
        <v>12</v>
      </c>
      <c r="D46" s="114"/>
      <c r="E46" s="114">
        <v>12</v>
      </c>
      <c r="F46" s="134"/>
      <c r="H46" s="134"/>
      <c r="O46" s="134"/>
    </row>
    <row r="47" s="148" customFormat="1" customHeight="1" spans="1:15">
      <c r="A47" s="167" t="s">
        <v>559</v>
      </c>
      <c r="B47" s="169" t="s">
        <v>560</v>
      </c>
      <c r="C47" s="114">
        <f t="shared" si="1"/>
        <v>23.172</v>
      </c>
      <c r="D47" s="114"/>
      <c r="E47" s="114">
        <v>23.172</v>
      </c>
      <c r="F47" s="134"/>
      <c r="G47" s="134"/>
      <c r="O47" s="134"/>
    </row>
    <row r="48" s="148" customFormat="1" customHeight="1" spans="1:9">
      <c r="A48" s="167" t="s">
        <v>561</v>
      </c>
      <c r="B48" s="169" t="s">
        <v>562</v>
      </c>
      <c r="C48" s="114">
        <f t="shared" si="1"/>
        <v>0</v>
      </c>
      <c r="D48" s="114"/>
      <c r="E48" s="114">
        <v>0</v>
      </c>
      <c r="F48" s="134"/>
      <c r="G48" s="134"/>
      <c r="I48" s="134"/>
    </row>
    <row r="49" s="148" customFormat="1" customHeight="1" spans="1:8">
      <c r="A49" s="167" t="s">
        <v>563</v>
      </c>
      <c r="B49" s="169" t="s">
        <v>564</v>
      </c>
      <c r="C49" s="114">
        <f t="shared" si="1"/>
        <v>21.791</v>
      </c>
      <c r="D49" s="114"/>
      <c r="E49" s="114">
        <v>21.791</v>
      </c>
      <c r="F49" s="134"/>
      <c r="G49" s="134"/>
      <c r="H49" s="134"/>
    </row>
    <row r="50" s="148" customFormat="1" customHeight="1" spans="1:7">
      <c r="A50" s="167" t="s">
        <v>565</v>
      </c>
      <c r="B50" s="168" t="s">
        <v>566</v>
      </c>
      <c r="C50" s="114">
        <v>39.654</v>
      </c>
      <c r="D50" s="114">
        <v>39.654</v>
      </c>
      <c r="E50" s="114">
        <v>0</v>
      </c>
      <c r="G50" s="134"/>
    </row>
    <row r="51" s="148" customFormat="1" customHeight="1" spans="1:6">
      <c r="A51" s="167" t="s">
        <v>567</v>
      </c>
      <c r="B51" s="169" t="s">
        <v>568</v>
      </c>
      <c r="C51" s="114">
        <f t="shared" ref="C51:C57" si="2">D51+E51</f>
        <v>3.6</v>
      </c>
      <c r="D51" s="114">
        <v>3.6</v>
      </c>
      <c r="E51" s="114"/>
      <c r="F51" s="134"/>
    </row>
    <row r="52" s="148" customFormat="1" customHeight="1" spans="1:9">
      <c r="A52" s="167" t="s">
        <v>569</v>
      </c>
      <c r="B52" s="169" t="s">
        <v>570</v>
      </c>
      <c r="C52" s="114">
        <f t="shared" si="2"/>
        <v>0</v>
      </c>
      <c r="D52" s="114">
        <v>0</v>
      </c>
      <c r="E52" s="114"/>
      <c r="F52" s="134"/>
      <c r="H52" s="134"/>
      <c r="I52" s="134"/>
    </row>
    <row r="53" s="148" customFormat="1" customHeight="1" spans="1:7">
      <c r="A53" s="167" t="s">
        <v>571</v>
      </c>
      <c r="B53" s="169" t="s">
        <v>504</v>
      </c>
      <c r="C53" s="114">
        <f t="shared" si="2"/>
        <v>0</v>
      </c>
      <c r="D53" s="114">
        <v>0</v>
      </c>
      <c r="E53" s="114"/>
      <c r="F53" s="134"/>
      <c r="G53" s="134"/>
    </row>
    <row r="54" s="148" customFormat="1" customHeight="1" spans="1:6">
      <c r="A54" s="167" t="s">
        <v>572</v>
      </c>
      <c r="B54" s="169" t="s">
        <v>573</v>
      </c>
      <c r="C54" s="114">
        <f t="shared" si="2"/>
        <v>0</v>
      </c>
      <c r="D54" s="114">
        <v>0</v>
      </c>
      <c r="E54" s="114"/>
      <c r="F54" s="134"/>
    </row>
    <row r="55" s="148" customFormat="1" customHeight="1" spans="1:6">
      <c r="A55" s="167" t="s">
        <v>574</v>
      </c>
      <c r="B55" s="169" t="s">
        <v>575</v>
      </c>
      <c r="C55" s="114">
        <f t="shared" si="2"/>
        <v>0.054</v>
      </c>
      <c r="D55" s="114">
        <v>0.054</v>
      </c>
      <c r="E55" s="114"/>
      <c r="F55" s="134"/>
    </row>
    <row r="56" s="148" customFormat="1" customHeight="1" spans="1:6">
      <c r="A56" s="167" t="s">
        <v>576</v>
      </c>
      <c r="B56" s="169" t="s">
        <v>577</v>
      </c>
      <c r="C56" s="114">
        <f t="shared" si="2"/>
        <v>36</v>
      </c>
      <c r="D56" s="114">
        <v>36</v>
      </c>
      <c r="E56" s="114"/>
      <c r="F56" s="134"/>
    </row>
    <row r="57" s="148" customFormat="1" customHeight="1" spans="1:5">
      <c r="A57" s="167" t="s">
        <v>578</v>
      </c>
      <c r="B57" s="169" t="s">
        <v>579</v>
      </c>
      <c r="C57" s="114">
        <f t="shared" si="2"/>
        <v>0</v>
      </c>
      <c r="D57" s="114"/>
      <c r="E57" s="114"/>
    </row>
    <row r="58" customHeight="1" spans="3:5">
      <c r="C58" s="72"/>
      <c r="D58" s="72"/>
      <c r="E58" s="72"/>
    </row>
    <row r="59" customHeight="1" spans="4:13">
      <c r="D59" s="72"/>
      <c r="E59" s="72"/>
      <c r="M59" s="72"/>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A2" sqref="A2"/>
    </sheetView>
  </sheetViews>
  <sheetFormatPr defaultColWidth="6.875" defaultRowHeight="12.75" customHeight="1"/>
  <cols>
    <col min="1" max="12" width="11.625" style="70" customWidth="1"/>
    <col min="13" max="256" width="6.875" style="70"/>
    <col min="257" max="268" width="11.625" style="70" customWidth="1"/>
    <col min="269" max="512" width="6.875" style="70"/>
    <col min="513" max="524" width="11.625" style="70" customWidth="1"/>
    <col min="525" max="768" width="6.875" style="70"/>
    <col min="769" max="780" width="11.625" style="70" customWidth="1"/>
    <col min="781" max="1024" width="6.875" style="70"/>
    <col min="1025" max="1036" width="11.625" style="70" customWidth="1"/>
    <col min="1037" max="1280" width="6.875" style="70"/>
    <col min="1281" max="1292" width="11.625" style="70" customWidth="1"/>
    <col min="1293" max="1536" width="6.875" style="70"/>
    <col min="1537" max="1548" width="11.625" style="70" customWidth="1"/>
    <col min="1549" max="1792" width="6.875" style="70"/>
    <col min="1793" max="1804" width="11.625" style="70" customWidth="1"/>
    <col min="1805" max="2048" width="6.875" style="70"/>
    <col min="2049" max="2060" width="11.625" style="70" customWidth="1"/>
    <col min="2061" max="2304" width="6.875" style="70"/>
    <col min="2305" max="2316" width="11.625" style="70" customWidth="1"/>
    <col min="2317" max="2560" width="6.875" style="70"/>
    <col min="2561" max="2572" width="11.625" style="70" customWidth="1"/>
    <col min="2573" max="2816" width="6.875" style="70"/>
    <col min="2817" max="2828" width="11.625" style="70" customWidth="1"/>
    <col min="2829" max="3072" width="6.875" style="70"/>
    <col min="3073" max="3084" width="11.625" style="70" customWidth="1"/>
    <col min="3085" max="3328" width="6.875" style="70"/>
    <col min="3329" max="3340" width="11.625" style="70" customWidth="1"/>
    <col min="3341" max="3584" width="6.875" style="70"/>
    <col min="3585" max="3596" width="11.625" style="70" customWidth="1"/>
    <col min="3597" max="3840" width="6.875" style="70"/>
    <col min="3841" max="3852" width="11.625" style="70" customWidth="1"/>
    <col min="3853" max="4096" width="6.875" style="70"/>
    <col min="4097" max="4108" width="11.625" style="70" customWidth="1"/>
    <col min="4109" max="4352" width="6.875" style="70"/>
    <col min="4353" max="4364" width="11.625" style="70" customWidth="1"/>
    <col min="4365" max="4608" width="6.875" style="70"/>
    <col min="4609" max="4620" width="11.625" style="70" customWidth="1"/>
    <col min="4621" max="4864" width="6.875" style="70"/>
    <col min="4865" max="4876" width="11.625" style="70" customWidth="1"/>
    <col min="4877" max="5120" width="6.875" style="70"/>
    <col min="5121" max="5132" width="11.625" style="70" customWidth="1"/>
    <col min="5133" max="5376" width="6.875" style="70"/>
    <col min="5377" max="5388" width="11.625" style="70" customWidth="1"/>
    <col min="5389" max="5632" width="6.875" style="70"/>
    <col min="5633" max="5644" width="11.625" style="70" customWidth="1"/>
    <col min="5645" max="5888" width="6.875" style="70"/>
    <col min="5889" max="5900" width="11.625" style="70" customWidth="1"/>
    <col min="5901" max="6144" width="6.875" style="70"/>
    <col min="6145" max="6156" width="11.625" style="70" customWidth="1"/>
    <col min="6157" max="6400" width="6.875" style="70"/>
    <col min="6401" max="6412" width="11.625" style="70" customWidth="1"/>
    <col min="6413" max="6656" width="6.875" style="70"/>
    <col min="6657" max="6668" width="11.625" style="70" customWidth="1"/>
    <col min="6669" max="6912" width="6.875" style="70"/>
    <col min="6913" max="6924" width="11.625" style="70" customWidth="1"/>
    <col min="6925" max="7168" width="6.875" style="70"/>
    <col min="7169" max="7180" width="11.625" style="70" customWidth="1"/>
    <col min="7181" max="7424" width="6.875" style="70"/>
    <col min="7425" max="7436" width="11.625" style="70" customWidth="1"/>
    <col min="7437" max="7680" width="6.875" style="70"/>
    <col min="7681" max="7692" width="11.625" style="70" customWidth="1"/>
    <col min="7693" max="7936" width="6.875" style="70"/>
    <col min="7937" max="7948" width="11.625" style="70" customWidth="1"/>
    <col min="7949" max="8192" width="6.875" style="70"/>
    <col min="8193" max="8204" width="11.625" style="70" customWidth="1"/>
    <col min="8205" max="8448" width="6.875" style="70"/>
    <col min="8449" max="8460" width="11.625" style="70" customWidth="1"/>
    <col min="8461" max="8704" width="6.875" style="70"/>
    <col min="8705" max="8716" width="11.625" style="70" customWidth="1"/>
    <col min="8717" max="8960" width="6.875" style="70"/>
    <col min="8961" max="8972" width="11.625" style="70" customWidth="1"/>
    <col min="8973" max="9216" width="6.875" style="70"/>
    <col min="9217" max="9228" width="11.625" style="70" customWidth="1"/>
    <col min="9229" max="9472" width="6.875" style="70"/>
    <col min="9473" max="9484" width="11.625" style="70" customWidth="1"/>
    <col min="9485" max="9728" width="6.875" style="70"/>
    <col min="9729" max="9740" width="11.625" style="70" customWidth="1"/>
    <col min="9741" max="9984" width="6.875" style="70"/>
    <col min="9985" max="9996" width="11.625" style="70" customWidth="1"/>
    <col min="9997" max="10240" width="6.875" style="70"/>
    <col min="10241" max="10252" width="11.625" style="70" customWidth="1"/>
    <col min="10253" max="10496" width="6.875" style="70"/>
    <col min="10497" max="10508" width="11.625" style="70" customWidth="1"/>
    <col min="10509" max="10752" width="6.875" style="70"/>
    <col min="10753" max="10764" width="11.625" style="70" customWidth="1"/>
    <col min="10765" max="11008" width="6.875" style="70"/>
    <col min="11009" max="11020" width="11.625" style="70" customWidth="1"/>
    <col min="11021" max="11264" width="6.875" style="70"/>
    <col min="11265" max="11276" width="11.625" style="70" customWidth="1"/>
    <col min="11277" max="11520" width="6.875" style="70"/>
    <col min="11521" max="11532" width="11.625" style="70" customWidth="1"/>
    <col min="11533" max="11776" width="6.875" style="70"/>
    <col min="11777" max="11788" width="11.625" style="70" customWidth="1"/>
    <col min="11789" max="12032" width="6.875" style="70"/>
    <col min="12033" max="12044" width="11.625" style="70" customWidth="1"/>
    <col min="12045" max="12288" width="6.875" style="70"/>
    <col min="12289" max="12300" width="11.625" style="70" customWidth="1"/>
    <col min="12301" max="12544" width="6.875" style="70"/>
    <col min="12545" max="12556" width="11.625" style="70" customWidth="1"/>
    <col min="12557" max="12800" width="6.875" style="70"/>
    <col min="12801" max="12812" width="11.625" style="70" customWidth="1"/>
    <col min="12813" max="13056" width="6.875" style="70"/>
    <col min="13057" max="13068" width="11.625" style="70" customWidth="1"/>
    <col min="13069" max="13312" width="6.875" style="70"/>
    <col min="13313" max="13324" width="11.625" style="70" customWidth="1"/>
    <col min="13325" max="13568" width="6.875" style="70"/>
    <col min="13569" max="13580" width="11.625" style="70" customWidth="1"/>
    <col min="13581" max="13824" width="6.875" style="70"/>
    <col min="13825" max="13836" width="11.625" style="70" customWidth="1"/>
    <col min="13837" max="14080" width="6.875" style="70"/>
    <col min="14081" max="14092" width="11.625" style="70" customWidth="1"/>
    <col min="14093" max="14336" width="6.875" style="70"/>
    <col min="14337" max="14348" width="11.625" style="70" customWidth="1"/>
    <col min="14349" max="14592" width="6.875" style="70"/>
    <col min="14593" max="14604" width="11.625" style="70" customWidth="1"/>
    <col min="14605" max="14848" width="6.875" style="70"/>
    <col min="14849" max="14860" width="11.625" style="70" customWidth="1"/>
    <col min="14861" max="15104" width="6.875" style="70"/>
    <col min="15105" max="15116" width="11.625" style="70" customWidth="1"/>
    <col min="15117" max="15360" width="6.875" style="70"/>
    <col min="15361" max="15372" width="11.625" style="70" customWidth="1"/>
    <col min="15373" max="15616" width="6.875" style="70"/>
    <col min="15617" max="15628" width="11.625" style="70" customWidth="1"/>
    <col min="15629" max="15872" width="6.875" style="70"/>
    <col min="15873" max="15884" width="11.625" style="70" customWidth="1"/>
    <col min="15885" max="16128" width="6.875" style="70"/>
    <col min="16129" max="16140" width="11.625" style="70" customWidth="1"/>
    <col min="16141" max="16384" width="6.875" style="70"/>
  </cols>
  <sheetData>
    <row r="1" ht="20.1" customHeight="1" spans="1:12">
      <c r="A1" s="71" t="s">
        <v>580</v>
      </c>
      <c r="L1" s="157"/>
    </row>
    <row r="2" ht="42" customHeight="1" spans="1:12">
      <c r="A2" s="136" t="s">
        <v>581</v>
      </c>
      <c r="B2" s="137"/>
      <c r="C2" s="137"/>
      <c r="D2" s="137"/>
      <c r="E2" s="137"/>
      <c r="F2" s="137"/>
      <c r="G2" s="137"/>
      <c r="H2" s="137"/>
      <c r="I2" s="137"/>
      <c r="J2" s="137"/>
      <c r="K2" s="137"/>
      <c r="L2" s="137"/>
    </row>
    <row r="3" ht="20.1" customHeight="1" spans="1:12">
      <c r="A3" s="147"/>
      <c r="B3" s="137"/>
      <c r="C3" s="137"/>
      <c r="D3" s="137"/>
      <c r="E3" s="137"/>
      <c r="F3" s="137"/>
      <c r="G3" s="137"/>
      <c r="H3" s="137"/>
      <c r="I3" s="137"/>
      <c r="J3" s="137"/>
      <c r="K3" s="137"/>
      <c r="L3" s="137"/>
    </row>
    <row r="4" ht="20.1" customHeight="1" spans="1:12">
      <c r="A4" s="148"/>
      <c r="B4" s="148"/>
      <c r="C4" s="148"/>
      <c r="D4" s="148"/>
      <c r="E4" s="148"/>
      <c r="F4" s="148"/>
      <c r="G4" s="148"/>
      <c r="H4" s="148"/>
      <c r="I4" s="148"/>
      <c r="J4" s="148"/>
      <c r="K4" s="148"/>
      <c r="L4" s="80" t="s">
        <v>313</v>
      </c>
    </row>
    <row r="5" ht="25.5" customHeight="1" spans="1:12">
      <c r="A5" s="95" t="s">
        <v>361</v>
      </c>
      <c r="B5" s="95"/>
      <c r="C5" s="95"/>
      <c r="D5" s="95"/>
      <c r="E5" s="95"/>
      <c r="F5" s="141"/>
      <c r="G5" s="95" t="s">
        <v>362</v>
      </c>
      <c r="H5" s="95"/>
      <c r="I5" s="95"/>
      <c r="J5" s="95"/>
      <c r="K5" s="95"/>
      <c r="L5" s="95"/>
    </row>
    <row r="6" ht="22.5" customHeight="1" spans="1:12">
      <c r="A6" s="108" t="s">
        <v>318</v>
      </c>
      <c r="B6" s="149" t="s">
        <v>582</v>
      </c>
      <c r="C6" s="108" t="s">
        <v>583</v>
      </c>
      <c r="D6" s="108"/>
      <c r="E6" s="108"/>
      <c r="F6" s="150" t="s">
        <v>584</v>
      </c>
      <c r="G6" s="151" t="s">
        <v>318</v>
      </c>
      <c r="H6" s="152" t="s">
        <v>582</v>
      </c>
      <c r="I6" s="108" t="s">
        <v>583</v>
      </c>
      <c r="J6" s="108"/>
      <c r="K6" s="158"/>
      <c r="L6" s="108" t="s">
        <v>584</v>
      </c>
    </row>
    <row r="7" ht="33.75" customHeight="1" spans="1:12">
      <c r="A7" s="142"/>
      <c r="B7" s="153"/>
      <c r="C7" s="143" t="s">
        <v>365</v>
      </c>
      <c r="D7" s="154" t="s">
        <v>585</v>
      </c>
      <c r="E7" s="154" t="s">
        <v>586</v>
      </c>
      <c r="F7" s="142"/>
      <c r="G7" s="155"/>
      <c r="H7" s="153"/>
      <c r="I7" s="159" t="s">
        <v>365</v>
      </c>
      <c r="J7" s="154" t="s">
        <v>585</v>
      </c>
      <c r="K7" s="160" t="s">
        <v>586</v>
      </c>
      <c r="L7" s="142"/>
    </row>
    <row r="8" ht="20.1" customHeight="1" spans="1:12">
      <c r="A8" s="156">
        <v>29.1</v>
      </c>
      <c r="B8" s="156">
        <v>0</v>
      </c>
      <c r="C8" s="156">
        <v>20</v>
      </c>
      <c r="D8" s="156">
        <v>0</v>
      </c>
      <c r="E8" s="156">
        <v>20</v>
      </c>
      <c r="F8" s="156">
        <v>9.1</v>
      </c>
      <c r="G8" s="156">
        <f>H8+I8+L8</f>
        <v>17.95</v>
      </c>
      <c r="H8" s="156">
        <f>SUMPRODUCT(([1]三公经费控制表!$A$5:$A$129=[1]批复1!$J$14)*[1]三公经费控制表!$E$5:$E$129)</f>
        <v>0</v>
      </c>
      <c r="I8" s="156">
        <f>SUM(J8:K8)</f>
        <v>12</v>
      </c>
      <c r="J8" s="156">
        <f>SUMPRODUCT(([1]三公经费控制表!$A$5:$A$129=[1]批复1!$J$14)*[1]三公经费控制表!$F$5:$F$129)</f>
        <v>0</v>
      </c>
      <c r="K8" s="156">
        <f>SUMPRODUCT(([1]三公经费控制表!$A$5:$A$129=[1]批复1!$J$14)*[1]三公经费控制表!$G$5:$G$129)</f>
        <v>12</v>
      </c>
      <c r="L8" s="156">
        <f>SUMPRODUCT(([1]三公经费控制表!$A$5:$A$129=[1]批复1!$J$14)*[1]三公经费控制表!$H$5:$H$129)</f>
        <v>5.95</v>
      </c>
    </row>
    <row r="9" ht="22.5" customHeight="1" spans="2:12">
      <c r="B9" s="72"/>
      <c r="G9" s="72"/>
      <c r="H9" s="72"/>
      <c r="I9" s="72"/>
      <c r="J9" s="72"/>
      <c r="K9" s="72"/>
      <c r="L9" s="72"/>
    </row>
    <row r="10" customHeight="1" spans="7:12">
      <c r="G10" s="72"/>
      <c r="H10" s="72"/>
      <c r="I10" s="72"/>
      <c r="J10" s="72"/>
      <c r="K10" s="72"/>
      <c r="L10" s="72"/>
    </row>
    <row r="11" customHeight="1" spans="7:12">
      <c r="G11" s="72"/>
      <c r="H11" s="72"/>
      <c r="I11" s="72"/>
      <c r="J11" s="72"/>
      <c r="K11" s="72"/>
      <c r="L11" s="72"/>
    </row>
    <row r="12" customHeight="1" spans="7:12">
      <c r="G12" s="72"/>
      <c r="H12" s="72"/>
      <c r="I12" s="72"/>
      <c r="L12" s="72"/>
    </row>
    <row r="13" customHeight="1" spans="6:11">
      <c r="F13" s="72"/>
      <c r="G13" s="72"/>
      <c r="H13" s="72"/>
      <c r="I13" s="72"/>
      <c r="J13" s="72"/>
      <c r="K13" s="72"/>
    </row>
    <row r="14" customHeight="1" spans="4:9">
      <c r="D14" s="72"/>
      <c r="G14" s="72"/>
      <c r="H14" s="72"/>
      <c r="I14" s="72"/>
    </row>
    <row r="15" customHeight="1" spans="10:10">
      <c r="J15" s="72"/>
    </row>
    <row r="16" customHeight="1" spans="11:12">
      <c r="K16" s="72"/>
      <c r="L16" s="72"/>
    </row>
    <row r="20" customHeight="1" spans="8:8">
      <c r="H20" s="7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C3" sqref="C3"/>
    </sheetView>
  </sheetViews>
  <sheetFormatPr defaultColWidth="6.875" defaultRowHeight="12.75" customHeight="1" outlineLevelCol="4"/>
  <cols>
    <col min="1" max="1" width="19.5" style="70" customWidth="1"/>
    <col min="2" max="2" width="52.5" style="70" customWidth="1"/>
    <col min="3" max="5" width="18.25" style="70" customWidth="1"/>
    <col min="6" max="256" width="6.875" style="70"/>
    <col min="257" max="257" width="19.5" style="70" customWidth="1"/>
    <col min="258" max="258" width="52.5" style="70" customWidth="1"/>
    <col min="259" max="261" width="18.25" style="70" customWidth="1"/>
    <col min="262" max="512" width="6.875" style="70"/>
    <col min="513" max="513" width="19.5" style="70" customWidth="1"/>
    <col min="514" max="514" width="52.5" style="70" customWidth="1"/>
    <col min="515" max="517" width="18.25" style="70" customWidth="1"/>
    <col min="518" max="768" width="6.875" style="70"/>
    <col min="769" max="769" width="19.5" style="70" customWidth="1"/>
    <col min="770" max="770" width="52.5" style="70" customWidth="1"/>
    <col min="771" max="773" width="18.25" style="70" customWidth="1"/>
    <col min="774" max="1024" width="6.875" style="70"/>
    <col min="1025" max="1025" width="19.5" style="70" customWidth="1"/>
    <col min="1026" max="1026" width="52.5" style="70" customWidth="1"/>
    <col min="1027" max="1029" width="18.25" style="70" customWidth="1"/>
    <col min="1030" max="1280" width="6.875" style="70"/>
    <col min="1281" max="1281" width="19.5" style="70" customWidth="1"/>
    <col min="1282" max="1282" width="52.5" style="70" customWidth="1"/>
    <col min="1283" max="1285" width="18.25" style="70" customWidth="1"/>
    <col min="1286" max="1536" width="6.875" style="70"/>
    <col min="1537" max="1537" width="19.5" style="70" customWidth="1"/>
    <col min="1538" max="1538" width="52.5" style="70" customWidth="1"/>
    <col min="1539" max="1541" width="18.25" style="70" customWidth="1"/>
    <col min="1542" max="1792" width="6.875" style="70"/>
    <col min="1793" max="1793" width="19.5" style="70" customWidth="1"/>
    <col min="1794" max="1794" width="52.5" style="70" customWidth="1"/>
    <col min="1795" max="1797" width="18.25" style="70" customWidth="1"/>
    <col min="1798" max="2048" width="6.875" style="70"/>
    <col min="2049" max="2049" width="19.5" style="70" customWidth="1"/>
    <col min="2050" max="2050" width="52.5" style="70" customWidth="1"/>
    <col min="2051" max="2053" width="18.25" style="70" customWidth="1"/>
    <col min="2054" max="2304" width="6.875" style="70"/>
    <col min="2305" max="2305" width="19.5" style="70" customWidth="1"/>
    <col min="2306" max="2306" width="52.5" style="70" customWidth="1"/>
    <col min="2307" max="2309" width="18.25" style="70" customWidth="1"/>
    <col min="2310" max="2560" width="6.875" style="70"/>
    <col min="2561" max="2561" width="19.5" style="70" customWidth="1"/>
    <col min="2562" max="2562" width="52.5" style="70" customWidth="1"/>
    <col min="2563" max="2565" width="18.25" style="70" customWidth="1"/>
    <col min="2566" max="2816" width="6.875" style="70"/>
    <col min="2817" max="2817" width="19.5" style="70" customWidth="1"/>
    <col min="2818" max="2818" width="52.5" style="70" customWidth="1"/>
    <col min="2819" max="2821" width="18.25" style="70" customWidth="1"/>
    <col min="2822" max="3072" width="6.875" style="70"/>
    <col min="3073" max="3073" width="19.5" style="70" customWidth="1"/>
    <col min="3074" max="3074" width="52.5" style="70" customWidth="1"/>
    <col min="3075" max="3077" width="18.25" style="70" customWidth="1"/>
    <col min="3078" max="3328" width="6.875" style="70"/>
    <col min="3329" max="3329" width="19.5" style="70" customWidth="1"/>
    <col min="3330" max="3330" width="52.5" style="70" customWidth="1"/>
    <col min="3331" max="3333" width="18.25" style="70" customWidth="1"/>
    <col min="3334" max="3584" width="6.875" style="70"/>
    <col min="3585" max="3585" width="19.5" style="70" customWidth="1"/>
    <col min="3586" max="3586" width="52.5" style="70" customWidth="1"/>
    <col min="3587" max="3589" width="18.25" style="70" customWidth="1"/>
    <col min="3590" max="3840" width="6.875" style="70"/>
    <col min="3841" max="3841" width="19.5" style="70" customWidth="1"/>
    <col min="3842" max="3842" width="52.5" style="70" customWidth="1"/>
    <col min="3843" max="3845" width="18.25" style="70" customWidth="1"/>
    <col min="3846" max="4096" width="6.875" style="70"/>
    <col min="4097" max="4097" width="19.5" style="70" customWidth="1"/>
    <col min="4098" max="4098" width="52.5" style="70" customWidth="1"/>
    <col min="4099" max="4101" width="18.25" style="70" customWidth="1"/>
    <col min="4102" max="4352" width="6.875" style="70"/>
    <col min="4353" max="4353" width="19.5" style="70" customWidth="1"/>
    <col min="4354" max="4354" width="52.5" style="70" customWidth="1"/>
    <col min="4355" max="4357" width="18.25" style="70" customWidth="1"/>
    <col min="4358" max="4608" width="6.875" style="70"/>
    <col min="4609" max="4609" width="19.5" style="70" customWidth="1"/>
    <col min="4610" max="4610" width="52.5" style="70" customWidth="1"/>
    <col min="4611" max="4613" width="18.25" style="70" customWidth="1"/>
    <col min="4614" max="4864" width="6.875" style="70"/>
    <col min="4865" max="4865" width="19.5" style="70" customWidth="1"/>
    <col min="4866" max="4866" width="52.5" style="70" customWidth="1"/>
    <col min="4867" max="4869" width="18.25" style="70" customWidth="1"/>
    <col min="4870" max="5120" width="6.875" style="70"/>
    <col min="5121" max="5121" width="19.5" style="70" customWidth="1"/>
    <col min="5122" max="5122" width="52.5" style="70" customWidth="1"/>
    <col min="5123" max="5125" width="18.25" style="70" customWidth="1"/>
    <col min="5126" max="5376" width="6.875" style="70"/>
    <col min="5377" max="5377" width="19.5" style="70" customWidth="1"/>
    <col min="5378" max="5378" width="52.5" style="70" customWidth="1"/>
    <col min="5379" max="5381" width="18.25" style="70" customWidth="1"/>
    <col min="5382" max="5632" width="6.875" style="70"/>
    <col min="5633" max="5633" width="19.5" style="70" customWidth="1"/>
    <col min="5634" max="5634" width="52.5" style="70" customWidth="1"/>
    <col min="5635" max="5637" width="18.25" style="70" customWidth="1"/>
    <col min="5638" max="5888" width="6.875" style="70"/>
    <col min="5889" max="5889" width="19.5" style="70" customWidth="1"/>
    <col min="5890" max="5890" width="52.5" style="70" customWidth="1"/>
    <col min="5891" max="5893" width="18.25" style="70" customWidth="1"/>
    <col min="5894" max="6144" width="6.875" style="70"/>
    <col min="6145" max="6145" width="19.5" style="70" customWidth="1"/>
    <col min="6146" max="6146" width="52.5" style="70" customWidth="1"/>
    <col min="6147" max="6149" width="18.25" style="70" customWidth="1"/>
    <col min="6150" max="6400" width="6.875" style="70"/>
    <col min="6401" max="6401" width="19.5" style="70" customWidth="1"/>
    <col min="6402" max="6402" width="52.5" style="70" customWidth="1"/>
    <col min="6403" max="6405" width="18.25" style="70" customWidth="1"/>
    <col min="6406" max="6656" width="6.875" style="70"/>
    <col min="6657" max="6657" width="19.5" style="70" customWidth="1"/>
    <col min="6658" max="6658" width="52.5" style="70" customWidth="1"/>
    <col min="6659" max="6661" width="18.25" style="70" customWidth="1"/>
    <col min="6662" max="6912" width="6.875" style="70"/>
    <col min="6913" max="6913" width="19.5" style="70" customWidth="1"/>
    <col min="6914" max="6914" width="52.5" style="70" customWidth="1"/>
    <col min="6915" max="6917" width="18.25" style="70" customWidth="1"/>
    <col min="6918" max="7168" width="6.875" style="70"/>
    <col min="7169" max="7169" width="19.5" style="70" customWidth="1"/>
    <col min="7170" max="7170" width="52.5" style="70" customWidth="1"/>
    <col min="7171" max="7173" width="18.25" style="70" customWidth="1"/>
    <col min="7174" max="7424" width="6.875" style="70"/>
    <col min="7425" max="7425" width="19.5" style="70" customWidth="1"/>
    <col min="7426" max="7426" width="52.5" style="70" customWidth="1"/>
    <col min="7427" max="7429" width="18.25" style="70" customWidth="1"/>
    <col min="7430" max="7680" width="6.875" style="70"/>
    <col min="7681" max="7681" width="19.5" style="70" customWidth="1"/>
    <col min="7682" max="7682" width="52.5" style="70" customWidth="1"/>
    <col min="7683" max="7685" width="18.25" style="70" customWidth="1"/>
    <col min="7686" max="7936" width="6.875" style="70"/>
    <col min="7937" max="7937" width="19.5" style="70" customWidth="1"/>
    <col min="7938" max="7938" width="52.5" style="70" customWidth="1"/>
    <col min="7939" max="7941" width="18.25" style="70" customWidth="1"/>
    <col min="7942" max="8192" width="6.875" style="70"/>
    <col min="8193" max="8193" width="19.5" style="70" customWidth="1"/>
    <col min="8194" max="8194" width="52.5" style="70" customWidth="1"/>
    <col min="8195" max="8197" width="18.25" style="70" customWidth="1"/>
    <col min="8198" max="8448" width="6.875" style="70"/>
    <col min="8449" max="8449" width="19.5" style="70" customWidth="1"/>
    <col min="8450" max="8450" width="52.5" style="70" customWidth="1"/>
    <col min="8451" max="8453" width="18.25" style="70" customWidth="1"/>
    <col min="8454" max="8704" width="6.875" style="70"/>
    <col min="8705" max="8705" width="19.5" style="70" customWidth="1"/>
    <col min="8706" max="8706" width="52.5" style="70" customWidth="1"/>
    <col min="8707" max="8709" width="18.25" style="70" customWidth="1"/>
    <col min="8710" max="8960" width="6.875" style="70"/>
    <col min="8961" max="8961" width="19.5" style="70" customWidth="1"/>
    <col min="8962" max="8962" width="52.5" style="70" customWidth="1"/>
    <col min="8963" max="8965" width="18.25" style="70" customWidth="1"/>
    <col min="8966" max="9216" width="6.875" style="70"/>
    <col min="9217" max="9217" width="19.5" style="70" customWidth="1"/>
    <col min="9218" max="9218" width="52.5" style="70" customWidth="1"/>
    <col min="9219" max="9221" width="18.25" style="70" customWidth="1"/>
    <col min="9222" max="9472" width="6.875" style="70"/>
    <col min="9473" max="9473" width="19.5" style="70" customWidth="1"/>
    <col min="9474" max="9474" width="52.5" style="70" customWidth="1"/>
    <col min="9475" max="9477" width="18.25" style="70" customWidth="1"/>
    <col min="9478" max="9728" width="6.875" style="70"/>
    <col min="9729" max="9729" width="19.5" style="70" customWidth="1"/>
    <col min="9730" max="9730" width="52.5" style="70" customWidth="1"/>
    <col min="9731" max="9733" width="18.25" style="70" customWidth="1"/>
    <col min="9734" max="9984" width="6.875" style="70"/>
    <col min="9985" max="9985" width="19.5" style="70" customWidth="1"/>
    <col min="9986" max="9986" width="52.5" style="70" customWidth="1"/>
    <col min="9987" max="9989" width="18.25" style="70" customWidth="1"/>
    <col min="9990" max="10240" width="6.875" style="70"/>
    <col min="10241" max="10241" width="19.5" style="70" customWidth="1"/>
    <col min="10242" max="10242" width="52.5" style="70" customWidth="1"/>
    <col min="10243" max="10245" width="18.25" style="70" customWidth="1"/>
    <col min="10246" max="10496" width="6.875" style="70"/>
    <col min="10497" max="10497" width="19.5" style="70" customWidth="1"/>
    <col min="10498" max="10498" width="52.5" style="70" customWidth="1"/>
    <col min="10499" max="10501" width="18.25" style="70" customWidth="1"/>
    <col min="10502" max="10752" width="6.875" style="70"/>
    <col min="10753" max="10753" width="19.5" style="70" customWidth="1"/>
    <col min="10754" max="10754" width="52.5" style="70" customWidth="1"/>
    <col min="10755" max="10757" width="18.25" style="70" customWidth="1"/>
    <col min="10758" max="11008" width="6.875" style="70"/>
    <col min="11009" max="11009" width="19.5" style="70" customWidth="1"/>
    <col min="11010" max="11010" width="52.5" style="70" customWidth="1"/>
    <col min="11011" max="11013" width="18.25" style="70" customWidth="1"/>
    <col min="11014" max="11264" width="6.875" style="70"/>
    <col min="11265" max="11265" width="19.5" style="70" customWidth="1"/>
    <col min="11266" max="11266" width="52.5" style="70" customWidth="1"/>
    <col min="11267" max="11269" width="18.25" style="70" customWidth="1"/>
    <col min="11270" max="11520" width="6.875" style="70"/>
    <col min="11521" max="11521" width="19.5" style="70" customWidth="1"/>
    <col min="11522" max="11522" width="52.5" style="70" customWidth="1"/>
    <col min="11523" max="11525" width="18.25" style="70" customWidth="1"/>
    <col min="11526" max="11776" width="6.875" style="70"/>
    <col min="11777" max="11777" width="19.5" style="70" customWidth="1"/>
    <col min="11778" max="11778" width="52.5" style="70" customWidth="1"/>
    <col min="11779" max="11781" width="18.25" style="70" customWidth="1"/>
    <col min="11782" max="12032" width="6.875" style="70"/>
    <col min="12033" max="12033" width="19.5" style="70" customWidth="1"/>
    <col min="12034" max="12034" width="52.5" style="70" customWidth="1"/>
    <col min="12035" max="12037" width="18.25" style="70" customWidth="1"/>
    <col min="12038" max="12288" width="6.875" style="70"/>
    <col min="12289" max="12289" width="19.5" style="70" customWidth="1"/>
    <col min="12290" max="12290" width="52.5" style="70" customWidth="1"/>
    <col min="12291" max="12293" width="18.25" style="70" customWidth="1"/>
    <col min="12294" max="12544" width="6.875" style="70"/>
    <col min="12545" max="12545" width="19.5" style="70" customWidth="1"/>
    <col min="12546" max="12546" width="52.5" style="70" customWidth="1"/>
    <col min="12547" max="12549" width="18.25" style="70" customWidth="1"/>
    <col min="12550" max="12800" width="6.875" style="70"/>
    <col min="12801" max="12801" width="19.5" style="70" customWidth="1"/>
    <col min="12802" max="12802" width="52.5" style="70" customWidth="1"/>
    <col min="12803" max="12805" width="18.25" style="70" customWidth="1"/>
    <col min="12806" max="13056" width="6.875" style="70"/>
    <col min="13057" max="13057" width="19.5" style="70" customWidth="1"/>
    <col min="13058" max="13058" width="52.5" style="70" customWidth="1"/>
    <col min="13059" max="13061" width="18.25" style="70" customWidth="1"/>
    <col min="13062" max="13312" width="6.875" style="70"/>
    <col min="13313" max="13313" width="19.5" style="70" customWidth="1"/>
    <col min="13314" max="13314" width="52.5" style="70" customWidth="1"/>
    <col min="13315" max="13317" width="18.25" style="70" customWidth="1"/>
    <col min="13318" max="13568" width="6.875" style="70"/>
    <col min="13569" max="13569" width="19.5" style="70" customWidth="1"/>
    <col min="13570" max="13570" width="52.5" style="70" customWidth="1"/>
    <col min="13571" max="13573" width="18.25" style="70" customWidth="1"/>
    <col min="13574" max="13824" width="6.875" style="70"/>
    <col min="13825" max="13825" width="19.5" style="70" customWidth="1"/>
    <col min="13826" max="13826" width="52.5" style="70" customWidth="1"/>
    <col min="13827" max="13829" width="18.25" style="70" customWidth="1"/>
    <col min="13830" max="14080" width="6.875" style="70"/>
    <col min="14081" max="14081" width="19.5" style="70" customWidth="1"/>
    <col min="14082" max="14082" width="52.5" style="70" customWidth="1"/>
    <col min="14083" max="14085" width="18.25" style="70" customWidth="1"/>
    <col min="14086" max="14336" width="6.875" style="70"/>
    <col min="14337" max="14337" width="19.5" style="70" customWidth="1"/>
    <col min="14338" max="14338" width="52.5" style="70" customWidth="1"/>
    <col min="14339" max="14341" width="18.25" style="70" customWidth="1"/>
    <col min="14342" max="14592" width="6.875" style="70"/>
    <col min="14593" max="14593" width="19.5" style="70" customWidth="1"/>
    <col min="14594" max="14594" width="52.5" style="70" customWidth="1"/>
    <col min="14595" max="14597" width="18.25" style="70" customWidth="1"/>
    <col min="14598" max="14848" width="6.875" style="70"/>
    <col min="14849" max="14849" width="19.5" style="70" customWidth="1"/>
    <col min="14850" max="14850" width="52.5" style="70" customWidth="1"/>
    <col min="14851" max="14853" width="18.25" style="70" customWidth="1"/>
    <col min="14854" max="15104" width="6.875" style="70"/>
    <col min="15105" max="15105" width="19.5" style="70" customWidth="1"/>
    <col min="15106" max="15106" width="52.5" style="70" customWidth="1"/>
    <col min="15107" max="15109" width="18.25" style="70" customWidth="1"/>
    <col min="15110" max="15360" width="6.875" style="70"/>
    <col min="15361" max="15361" width="19.5" style="70" customWidth="1"/>
    <col min="15362" max="15362" width="52.5" style="70" customWidth="1"/>
    <col min="15363" max="15365" width="18.25" style="70" customWidth="1"/>
    <col min="15366" max="15616" width="6.875" style="70"/>
    <col min="15617" max="15617" width="19.5" style="70" customWidth="1"/>
    <col min="15618" max="15618" width="52.5" style="70" customWidth="1"/>
    <col min="15619" max="15621" width="18.25" style="70" customWidth="1"/>
    <col min="15622" max="15872" width="6.875" style="70"/>
    <col min="15873" max="15873" width="19.5" style="70" customWidth="1"/>
    <col min="15874" max="15874" width="52.5" style="70" customWidth="1"/>
    <col min="15875" max="15877" width="18.25" style="70" customWidth="1"/>
    <col min="15878" max="16128" width="6.875" style="70"/>
    <col min="16129" max="16129" width="19.5" style="70" customWidth="1"/>
    <col min="16130" max="16130" width="52.5" style="70" customWidth="1"/>
    <col min="16131" max="16133" width="18.25" style="70" customWidth="1"/>
    <col min="16134" max="16384" width="6.875" style="70"/>
  </cols>
  <sheetData>
    <row r="1" ht="20.1" customHeight="1" spans="1:5">
      <c r="A1" s="71" t="s">
        <v>587</v>
      </c>
      <c r="E1" s="102"/>
    </row>
    <row r="2" ht="42.75" customHeight="1" spans="1:5">
      <c r="A2" s="136" t="s">
        <v>588</v>
      </c>
      <c r="B2" s="137"/>
      <c r="C2" s="137"/>
      <c r="D2" s="137"/>
      <c r="E2" s="137"/>
    </row>
    <row r="3" ht="20.1" customHeight="1" spans="1:5">
      <c r="A3" s="137"/>
      <c r="B3" s="137"/>
      <c r="C3" s="137"/>
      <c r="D3" s="137"/>
      <c r="E3" s="137"/>
    </row>
    <row r="4" ht="20.1" customHeight="1" spans="1:5">
      <c r="A4" s="138"/>
      <c r="B4" s="139"/>
      <c r="C4" s="139"/>
      <c r="D4" s="139"/>
      <c r="E4" s="140" t="s">
        <v>313</v>
      </c>
    </row>
    <row r="5" ht="20.1" customHeight="1" spans="1:5">
      <c r="A5" s="95" t="s">
        <v>363</v>
      </c>
      <c r="B5" s="141" t="s">
        <v>364</v>
      </c>
      <c r="C5" s="95" t="s">
        <v>589</v>
      </c>
      <c r="D5" s="95"/>
      <c r="E5" s="95"/>
    </row>
    <row r="6" ht="20.1" customHeight="1" spans="1:5">
      <c r="A6" s="142"/>
      <c r="B6" s="142"/>
      <c r="C6" s="143" t="s">
        <v>318</v>
      </c>
      <c r="D6" s="143" t="s">
        <v>366</v>
      </c>
      <c r="E6" s="143" t="s">
        <v>367</v>
      </c>
    </row>
    <row r="7" s="135" customFormat="1" ht="21" customHeight="1" spans="1:5">
      <c r="A7" s="144"/>
      <c r="B7" s="145" t="s">
        <v>590</v>
      </c>
      <c r="C7" s="114"/>
      <c r="D7" s="114"/>
      <c r="E7" s="114"/>
    </row>
    <row r="8" s="135" customFormat="1" ht="21" customHeight="1" spans="1:5">
      <c r="A8" s="91" t="s">
        <v>591</v>
      </c>
      <c r="B8" s="145" t="s">
        <v>592</v>
      </c>
      <c r="C8" s="146"/>
      <c r="D8" s="146"/>
      <c r="E8" s="146"/>
    </row>
    <row r="9" s="135" customFormat="1" ht="21" customHeight="1" spans="1:5">
      <c r="A9" s="91" t="s">
        <v>593</v>
      </c>
      <c r="B9" s="145" t="s">
        <v>594</v>
      </c>
      <c r="C9" s="146"/>
      <c r="D9" s="146"/>
      <c r="E9" s="146"/>
    </row>
    <row r="10" s="135" customFormat="1" ht="21" customHeight="1" spans="1:5">
      <c r="A10" s="91" t="s">
        <v>595</v>
      </c>
      <c r="B10" s="144" t="s">
        <v>596</v>
      </c>
      <c r="C10" s="146"/>
      <c r="D10" s="146"/>
      <c r="E10" s="146"/>
    </row>
    <row r="11" s="135" customFormat="1" ht="21" customHeight="1" spans="1:5">
      <c r="A11" s="91" t="s">
        <v>597</v>
      </c>
      <c r="B11" s="144" t="s">
        <v>598</v>
      </c>
      <c r="C11" s="146"/>
      <c r="D11" s="146"/>
      <c r="E11" s="146"/>
    </row>
    <row r="12" s="135" customFormat="1" ht="21" customHeight="1" spans="1:5">
      <c r="A12" s="91" t="s">
        <v>599</v>
      </c>
      <c r="B12" s="144" t="s">
        <v>600</v>
      </c>
      <c r="C12" s="146"/>
      <c r="D12" s="146"/>
      <c r="E12" s="146"/>
    </row>
    <row r="13" s="135" customFormat="1" ht="21" customHeight="1" spans="1:5">
      <c r="A13" s="91" t="s">
        <v>601</v>
      </c>
      <c r="B13" s="144" t="s">
        <v>602</v>
      </c>
      <c r="C13" s="146"/>
      <c r="D13" s="146"/>
      <c r="E13" s="146"/>
    </row>
    <row r="14" s="135" customFormat="1" ht="21" customHeight="1" spans="1:5">
      <c r="A14" s="91" t="s">
        <v>603</v>
      </c>
      <c r="B14" s="144" t="s">
        <v>604</v>
      </c>
      <c r="C14" s="146"/>
      <c r="D14" s="146"/>
      <c r="E14" s="146"/>
    </row>
    <row r="15" s="135" customFormat="1" ht="21" customHeight="1" spans="1:5">
      <c r="A15" s="91" t="s">
        <v>605</v>
      </c>
      <c r="B15" s="144" t="s">
        <v>606</v>
      </c>
      <c r="C15" s="146"/>
      <c r="D15" s="146"/>
      <c r="E15" s="146"/>
    </row>
    <row r="16" s="135" customFormat="1" ht="24" customHeight="1" spans="1:1">
      <c r="A16" s="135" t="s">
        <v>607</v>
      </c>
    </row>
    <row r="17" customHeight="1" spans="2:2">
      <c r="B17" s="72"/>
    </row>
    <row r="18" customHeight="1" spans="2:2">
      <c r="B18" s="72"/>
    </row>
    <row r="19" customHeight="1" spans="2:2">
      <c r="B19" s="72"/>
    </row>
    <row r="20" customHeight="1" spans="2:2">
      <c r="B20" s="72"/>
    </row>
    <row r="22" customHeight="1" spans="2:2">
      <c r="B22" s="72"/>
    </row>
    <row r="23" customHeight="1" spans="2:2">
      <c r="B23" s="72"/>
    </row>
    <row r="25" customHeight="1" spans="2:2">
      <c r="B25" s="72"/>
    </row>
    <row r="26" customHeight="1" spans="2:2">
      <c r="B26" s="72"/>
    </row>
    <row r="27" customHeight="1" spans="4:4">
      <c r="D27" s="72"/>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4"/>
  <sheetViews>
    <sheetView showGridLines="0" showZeros="0" tabSelected="1" topLeftCell="A4" workbookViewId="0">
      <selection activeCell="A7" sqref="A7"/>
    </sheetView>
  </sheetViews>
  <sheetFormatPr defaultColWidth="6.875" defaultRowHeight="20.1" customHeight="1"/>
  <cols>
    <col min="1" max="1" width="34.5" style="70" customWidth="1"/>
    <col min="2" max="2" width="12.25" style="70" customWidth="1"/>
    <col min="3" max="3" width="34.5" style="70" customWidth="1"/>
    <col min="4" max="4" width="14.375" style="70" customWidth="1"/>
    <col min="5" max="159" width="6.75" style="70" customWidth="1"/>
    <col min="160" max="256" width="6.875" style="70"/>
    <col min="257" max="260" width="34.5" style="70" customWidth="1"/>
    <col min="261" max="415" width="6.75" style="70" customWidth="1"/>
    <col min="416" max="512" width="6.875" style="70"/>
    <col min="513" max="516" width="34.5" style="70" customWidth="1"/>
    <col min="517" max="671" width="6.75" style="70" customWidth="1"/>
    <col min="672" max="768" width="6.875" style="70"/>
    <col min="769" max="772" width="34.5" style="70" customWidth="1"/>
    <col min="773" max="927" width="6.75" style="70" customWidth="1"/>
    <col min="928" max="1024" width="6.875" style="70"/>
    <col min="1025" max="1028" width="34.5" style="70" customWidth="1"/>
    <col min="1029" max="1183" width="6.75" style="70" customWidth="1"/>
    <col min="1184" max="1280" width="6.875" style="70"/>
    <col min="1281" max="1284" width="34.5" style="70" customWidth="1"/>
    <col min="1285" max="1439" width="6.75" style="70" customWidth="1"/>
    <col min="1440" max="1536" width="6.875" style="70"/>
    <col min="1537" max="1540" width="34.5" style="70" customWidth="1"/>
    <col min="1541" max="1695" width="6.75" style="70" customWidth="1"/>
    <col min="1696" max="1792" width="6.875" style="70"/>
    <col min="1793" max="1796" width="34.5" style="70" customWidth="1"/>
    <col min="1797" max="1951" width="6.75" style="70" customWidth="1"/>
    <col min="1952" max="2048" width="6.875" style="70"/>
    <col min="2049" max="2052" width="34.5" style="70" customWidth="1"/>
    <col min="2053" max="2207" width="6.75" style="70" customWidth="1"/>
    <col min="2208" max="2304" width="6.875" style="70"/>
    <col min="2305" max="2308" width="34.5" style="70" customWidth="1"/>
    <col min="2309" max="2463" width="6.75" style="70" customWidth="1"/>
    <col min="2464" max="2560" width="6.875" style="70"/>
    <col min="2561" max="2564" width="34.5" style="70" customWidth="1"/>
    <col min="2565" max="2719" width="6.75" style="70" customWidth="1"/>
    <col min="2720" max="2816" width="6.875" style="70"/>
    <col min="2817" max="2820" width="34.5" style="70" customWidth="1"/>
    <col min="2821" max="2975" width="6.75" style="70" customWidth="1"/>
    <col min="2976" max="3072" width="6.875" style="70"/>
    <col min="3073" max="3076" width="34.5" style="70" customWidth="1"/>
    <col min="3077" max="3231" width="6.75" style="70" customWidth="1"/>
    <col min="3232" max="3328" width="6.875" style="70"/>
    <col min="3329" max="3332" width="34.5" style="70" customWidth="1"/>
    <col min="3333" max="3487" width="6.75" style="70" customWidth="1"/>
    <col min="3488" max="3584" width="6.875" style="70"/>
    <col min="3585" max="3588" width="34.5" style="70" customWidth="1"/>
    <col min="3589" max="3743" width="6.75" style="70" customWidth="1"/>
    <col min="3744" max="3840" width="6.875" style="70"/>
    <col min="3841" max="3844" width="34.5" style="70" customWidth="1"/>
    <col min="3845" max="3999" width="6.75" style="70" customWidth="1"/>
    <col min="4000" max="4096" width="6.875" style="70"/>
    <col min="4097" max="4100" width="34.5" style="70" customWidth="1"/>
    <col min="4101" max="4255" width="6.75" style="70" customWidth="1"/>
    <col min="4256" max="4352" width="6.875" style="70"/>
    <col min="4353" max="4356" width="34.5" style="70" customWidth="1"/>
    <col min="4357" max="4511" width="6.75" style="70" customWidth="1"/>
    <col min="4512" max="4608" width="6.875" style="70"/>
    <col min="4609" max="4612" width="34.5" style="70" customWidth="1"/>
    <col min="4613" max="4767" width="6.75" style="70" customWidth="1"/>
    <col min="4768" max="4864" width="6.875" style="70"/>
    <col min="4865" max="4868" width="34.5" style="70" customWidth="1"/>
    <col min="4869" max="5023" width="6.75" style="70" customWidth="1"/>
    <col min="5024" max="5120" width="6.875" style="70"/>
    <col min="5121" max="5124" width="34.5" style="70" customWidth="1"/>
    <col min="5125" max="5279" width="6.75" style="70" customWidth="1"/>
    <col min="5280" max="5376" width="6.875" style="70"/>
    <col min="5377" max="5380" width="34.5" style="70" customWidth="1"/>
    <col min="5381" max="5535" width="6.75" style="70" customWidth="1"/>
    <col min="5536" max="5632" width="6.875" style="70"/>
    <col min="5633" max="5636" width="34.5" style="70" customWidth="1"/>
    <col min="5637" max="5791" width="6.75" style="70" customWidth="1"/>
    <col min="5792" max="5888" width="6.875" style="70"/>
    <col min="5889" max="5892" width="34.5" style="70" customWidth="1"/>
    <col min="5893" max="6047" width="6.75" style="70" customWidth="1"/>
    <col min="6048" max="6144" width="6.875" style="70"/>
    <col min="6145" max="6148" width="34.5" style="70" customWidth="1"/>
    <col min="6149" max="6303" width="6.75" style="70" customWidth="1"/>
    <col min="6304" max="6400" width="6.875" style="70"/>
    <col min="6401" max="6404" width="34.5" style="70" customWidth="1"/>
    <col min="6405" max="6559" width="6.75" style="70" customWidth="1"/>
    <col min="6560" max="6656" width="6.875" style="70"/>
    <col min="6657" max="6660" width="34.5" style="70" customWidth="1"/>
    <col min="6661" max="6815" width="6.75" style="70" customWidth="1"/>
    <col min="6816" max="6912" width="6.875" style="70"/>
    <col min="6913" max="6916" width="34.5" style="70" customWidth="1"/>
    <col min="6917" max="7071" width="6.75" style="70" customWidth="1"/>
    <col min="7072" max="7168" width="6.875" style="70"/>
    <col min="7169" max="7172" width="34.5" style="70" customWidth="1"/>
    <col min="7173" max="7327" width="6.75" style="70" customWidth="1"/>
    <col min="7328" max="7424" width="6.875" style="70"/>
    <col min="7425" max="7428" width="34.5" style="70" customWidth="1"/>
    <col min="7429" max="7583" width="6.75" style="70" customWidth="1"/>
    <col min="7584" max="7680" width="6.875" style="70"/>
    <col min="7681" max="7684" width="34.5" style="70" customWidth="1"/>
    <col min="7685" max="7839" width="6.75" style="70" customWidth="1"/>
    <col min="7840" max="7936" width="6.875" style="70"/>
    <col min="7937" max="7940" width="34.5" style="70" customWidth="1"/>
    <col min="7941" max="8095" width="6.75" style="70" customWidth="1"/>
    <col min="8096" max="8192" width="6.875" style="70"/>
    <col min="8193" max="8196" width="34.5" style="70" customWidth="1"/>
    <col min="8197" max="8351" width="6.75" style="70" customWidth="1"/>
    <col min="8352" max="8448" width="6.875" style="70"/>
    <col min="8449" max="8452" width="34.5" style="70" customWidth="1"/>
    <col min="8453" max="8607" width="6.75" style="70" customWidth="1"/>
    <col min="8608" max="8704" width="6.875" style="70"/>
    <col min="8705" max="8708" width="34.5" style="70" customWidth="1"/>
    <col min="8709" max="8863" width="6.75" style="70" customWidth="1"/>
    <col min="8864" max="8960" width="6.875" style="70"/>
    <col min="8961" max="8964" width="34.5" style="70" customWidth="1"/>
    <col min="8965" max="9119" width="6.75" style="70" customWidth="1"/>
    <col min="9120" max="9216" width="6.875" style="70"/>
    <col min="9217" max="9220" width="34.5" style="70" customWidth="1"/>
    <col min="9221" max="9375" width="6.75" style="70" customWidth="1"/>
    <col min="9376" max="9472" width="6.875" style="70"/>
    <col min="9473" max="9476" width="34.5" style="70" customWidth="1"/>
    <col min="9477" max="9631" width="6.75" style="70" customWidth="1"/>
    <col min="9632" max="9728" width="6.875" style="70"/>
    <col min="9729" max="9732" width="34.5" style="70" customWidth="1"/>
    <col min="9733" max="9887" width="6.75" style="70" customWidth="1"/>
    <col min="9888" max="9984" width="6.875" style="70"/>
    <col min="9985" max="9988" width="34.5" style="70" customWidth="1"/>
    <col min="9989" max="10143" width="6.75" style="70" customWidth="1"/>
    <col min="10144" max="10240" width="6.875" style="70"/>
    <col min="10241" max="10244" width="34.5" style="70" customWidth="1"/>
    <col min="10245" max="10399" width="6.75" style="70" customWidth="1"/>
    <col min="10400" max="10496" width="6.875" style="70"/>
    <col min="10497" max="10500" width="34.5" style="70" customWidth="1"/>
    <col min="10501" max="10655" width="6.75" style="70" customWidth="1"/>
    <col min="10656" max="10752" width="6.875" style="70"/>
    <col min="10753" max="10756" width="34.5" style="70" customWidth="1"/>
    <col min="10757" max="10911" width="6.75" style="70" customWidth="1"/>
    <col min="10912" max="11008" width="6.875" style="70"/>
    <col min="11009" max="11012" width="34.5" style="70" customWidth="1"/>
    <col min="11013" max="11167" width="6.75" style="70" customWidth="1"/>
    <col min="11168" max="11264" width="6.875" style="70"/>
    <col min="11265" max="11268" width="34.5" style="70" customWidth="1"/>
    <col min="11269" max="11423" width="6.75" style="70" customWidth="1"/>
    <col min="11424" max="11520" width="6.875" style="70"/>
    <col min="11521" max="11524" width="34.5" style="70" customWidth="1"/>
    <col min="11525" max="11679" width="6.75" style="70" customWidth="1"/>
    <col min="11680" max="11776" width="6.875" style="70"/>
    <col min="11777" max="11780" width="34.5" style="70" customWidth="1"/>
    <col min="11781" max="11935" width="6.75" style="70" customWidth="1"/>
    <col min="11936" max="12032" width="6.875" style="70"/>
    <col min="12033" max="12036" width="34.5" style="70" customWidth="1"/>
    <col min="12037" max="12191" width="6.75" style="70" customWidth="1"/>
    <col min="12192" max="12288" width="6.875" style="70"/>
    <col min="12289" max="12292" width="34.5" style="70" customWidth="1"/>
    <col min="12293" max="12447" width="6.75" style="70" customWidth="1"/>
    <col min="12448" max="12544" width="6.875" style="70"/>
    <col min="12545" max="12548" width="34.5" style="70" customWidth="1"/>
    <col min="12549" max="12703" width="6.75" style="70" customWidth="1"/>
    <col min="12704" max="12800" width="6.875" style="70"/>
    <col min="12801" max="12804" width="34.5" style="70" customWidth="1"/>
    <col min="12805" max="12959" width="6.75" style="70" customWidth="1"/>
    <col min="12960" max="13056" width="6.875" style="70"/>
    <col min="13057" max="13060" width="34.5" style="70" customWidth="1"/>
    <col min="13061" max="13215" width="6.75" style="70" customWidth="1"/>
    <col min="13216" max="13312" width="6.875" style="70"/>
    <col min="13313" max="13316" width="34.5" style="70" customWidth="1"/>
    <col min="13317" max="13471" width="6.75" style="70" customWidth="1"/>
    <col min="13472" max="13568" width="6.875" style="70"/>
    <col min="13569" max="13572" width="34.5" style="70" customWidth="1"/>
    <col min="13573" max="13727" width="6.75" style="70" customWidth="1"/>
    <col min="13728" max="13824" width="6.875" style="70"/>
    <col min="13825" max="13828" width="34.5" style="70" customWidth="1"/>
    <col min="13829" max="13983" width="6.75" style="70" customWidth="1"/>
    <col min="13984" max="14080" width="6.875" style="70"/>
    <col min="14081" max="14084" width="34.5" style="70" customWidth="1"/>
    <col min="14085" max="14239" width="6.75" style="70" customWidth="1"/>
    <col min="14240" max="14336" width="6.875" style="70"/>
    <col min="14337" max="14340" width="34.5" style="70" customWidth="1"/>
    <col min="14341" max="14495" width="6.75" style="70" customWidth="1"/>
    <col min="14496" max="14592" width="6.875" style="70"/>
    <col min="14593" max="14596" width="34.5" style="70" customWidth="1"/>
    <col min="14597" max="14751" width="6.75" style="70" customWidth="1"/>
    <col min="14752" max="14848" width="6.875" style="70"/>
    <col min="14849" max="14852" width="34.5" style="70" customWidth="1"/>
    <col min="14853" max="15007" width="6.75" style="70" customWidth="1"/>
    <col min="15008" max="15104" width="6.875" style="70"/>
    <col min="15105" max="15108" width="34.5" style="70" customWidth="1"/>
    <col min="15109" max="15263" width="6.75" style="70" customWidth="1"/>
    <col min="15264" max="15360" width="6.875" style="70"/>
    <col min="15361" max="15364" width="34.5" style="70" customWidth="1"/>
    <col min="15365" max="15519" width="6.75" style="70" customWidth="1"/>
    <col min="15520" max="15616" width="6.875" style="70"/>
    <col min="15617" max="15620" width="34.5" style="70" customWidth="1"/>
    <col min="15621" max="15775" width="6.75" style="70" customWidth="1"/>
    <col min="15776" max="15872" width="6.875" style="70"/>
    <col min="15873" max="15876" width="34.5" style="70" customWidth="1"/>
    <col min="15877" max="16031" width="6.75" style="70" customWidth="1"/>
    <col min="16032" max="16128" width="6.875" style="70"/>
    <col min="16129" max="16132" width="34.5" style="70" customWidth="1"/>
    <col min="16133" max="16287" width="6.75" style="70" customWidth="1"/>
    <col min="16288" max="16384" width="6.875" style="70"/>
  </cols>
  <sheetData>
    <row r="1" customHeight="1" spans="1:251">
      <c r="A1" s="71" t="s">
        <v>608</v>
      </c>
      <c r="B1" s="100"/>
      <c r="C1" s="101"/>
      <c r="D1" s="102"/>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row>
    <row r="2" ht="38.25" customHeight="1" spans="1:251">
      <c r="A2" s="103" t="s">
        <v>609</v>
      </c>
      <c r="B2" s="104"/>
      <c r="C2" s="105"/>
      <c r="D2" s="104"/>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row>
    <row r="3" ht="12.75" customHeight="1" spans="1:251">
      <c r="A3" s="104"/>
      <c r="B3" s="104"/>
      <c r="C3" s="105"/>
      <c r="D3" s="104"/>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row>
    <row r="4" customHeight="1" spans="1:251">
      <c r="A4" s="79"/>
      <c r="B4" s="106"/>
      <c r="C4" s="107"/>
      <c r="D4" s="80" t="s">
        <v>313</v>
      </c>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row>
    <row r="5" ht="23.25" customHeight="1" spans="1:251">
      <c r="A5" s="95" t="s">
        <v>314</v>
      </c>
      <c r="B5" s="95"/>
      <c r="C5" s="95" t="s">
        <v>315</v>
      </c>
      <c r="D5" s="95"/>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row>
    <row r="6" ht="24" customHeight="1" spans="1:251">
      <c r="A6" s="108" t="s">
        <v>316</v>
      </c>
      <c r="B6" s="109" t="s">
        <v>317</v>
      </c>
      <c r="C6" s="108" t="s">
        <v>316</v>
      </c>
      <c r="D6" s="108" t="s">
        <v>317</v>
      </c>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row>
    <row r="7" customHeight="1" spans="1:251">
      <c r="A7" s="110" t="s">
        <v>610</v>
      </c>
      <c r="B7" s="111">
        <v>1681.643</v>
      </c>
      <c r="C7" s="22" t="s">
        <v>325</v>
      </c>
      <c r="D7" s="112">
        <v>458.3099</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4"/>
      <c r="HS7" s="134"/>
      <c r="HT7" s="134"/>
      <c r="HU7" s="134"/>
      <c r="HV7" s="134"/>
      <c r="HW7" s="134"/>
      <c r="HX7" s="134"/>
      <c r="HY7" s="134"/>
      <c r="HZ7" s="134"/>
      <c r="IA7" s="134"/>
      <c r="IB7" s="134"/>
      <c r="IC7" s="134"/>
      <c r="ID7" s="134"/>
      <c r="IE7" s="134"/>
      <c r="IF7" s="134"/>
      <c r="IG7" s="134"/>
      <c r="IH7" s="134"/>
      <c r="II7" s="134"/>
      <c r="IJ7" s="134"/>
      <c r="IK7" s="134"/>
      <c r="IL7" s="134"/>
      <c r="IM7" s="134"/>
      <c r="IN7" s="134"/>
      <c r="IO7" s="134"/>
      <c r="IP7" s="134"/>
      <c r="IQ7" s="134"/>
    </row>
    <row r="8" customHeight="1" spans="1:251">
      <c r="A8" s="113" t="s">
        <v>611</v>
      </c>
      <c r="B8" s="114"/>
      <c r="C8" s="22" t="s">
        <v>327</v>
      </c>
      <c r="D8" s="115">
        <v>0</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4"/>
      <c r="HS8" s="134"/>
      <c r="HT8" s="134"/>
      <c r="HU8" s="134"/>
      <c r="HV8" s="134"/>
      <c r="HW8" s="134"/>
      <c r="HX8" s="134"/>
      <c r="HY8" s="134"/>
      <c r="HZ8" s="134"/>
      <c r="IA8" s="134"/>
      <c r="IB8" s="134"/>
      <c r="IC8" s="134"/>
      <c r="ID8" s="134"/>
      <c r="IE8" s="134"/>
      <c r="IF8" s="134"/>
      <c r="IG8" s="134"/>
      <c r="IH8" s="134"/>
      <c r="II8" s="134"/>
      <c r="IJ8" s="134"/>
      <c r="IK8" s="134"/>
      <c r="IL8" s="134"/>
      <c r="IM8" s="134"/>
      <c r="IN8" s="134"/>
      <c r="IO8" s="134"/>
      <c r="IP8" s="134"/>
      <c r="IQ8" s="134"/>
    </row>
    <row r="9" customHeight="1" spans="1:251">
      <c r="A9" s="116" t="s">
        <v>612</v>
      </c>
      <c r="B9" s="111"/>
      <c r="C9" s="22" t="s">
        <v>329</v>
      </c>
      <c r="D9" s="115">
        <v>0</v>
      </c>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34"/>
      <c r="FE9" s="134"/>
      <c r="FF9" s="134"/>
      <c r="FG9" s="134"/>
      <c r="FH9" s="134"/>
      <c r="FI9" s="134"/>
      <c r="FJ9" s="134"/>
      <c r="FK9" s="134"/>
      <c r="FL9" s="134"/>
      <c r="FM9" s="134"/>
      <c r="FN9" s="134"/>
      <c r="FO9" s="134"/>
      <c r="FP9" s="134"/>
      <c r="FQ9" s="134"/>
      <c r="FR9" s="134"/>
      <c r="FS9" s="134"/>
      <c r="FT9" s="134"/>
      <c r="FU9" s="134"/>
      <c r="FV9" s="134"/>
      <c r="FW9" s="134"/>
      <c r="FX9" s="134"/>
      <c r="FY9" s="134"/>
      <c r="FZ9" s="134"/>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4"/>
      <c r="HS9" s="134"/>
      <c r="HT9" s="134"/>
      <c r="HU9" s="134"/>
      <c r="HV9" s="134"/>
      <c r="HW9" s="134"/>
      <c r="HX9" s="134"/>
      <c r="HY9" s="134"/>
      <c r="HZ9" s="134"/>
      <c r="IA9" s="134"/>
      <c r="IB9" s="134"/>
      <c r="IC9" s="134"/>
      <c r="ID9" s="134"/>
      <c r="IE9" s="134"/>
      <c r="IF9" s="134"/>
      <c r="IG9" s="134"/>
      <c r="IH9" s="134"/>
      <c r="II9" s="134"/>
      <c r="IJ9" s="134"/>
      <c r="IK9" s="134"/>
      <c r="IL9" s="134"/>
      <c r="IM9" s="134"/>
      <c r="IN9" s="134"/>
      <c r="IO9" s="134"/>
      <c r="IP9" s="134"/>
      <c r="IQ9" s="134"/>
    </row>
    <row r="10" customHeight="1" spans="1:251">
      <c r="A10" s="117" t="s">
        <v>613</v>
      </c>
      <c r="B10" s="118"/>
      <c r="C10" s="22" t="s">
        <v>330</v>
      </c>
      <c r="D10" s="115">
        <v>0</v>
      </c>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c r="IH10" s="134"/>
      <c r="II10" s="134"/>
      <c r="IJ10" s="134"/>
      <c r="IK10" s="134"/>
      <c r="IL10" s="134"/>
      <c r="IM10" s="134"/>
      <c r="IN10" s="134"/>
      <c r="IO10" s="134"/>
      <c r="IP10" s="134"/>
      <c r="IQ10" s="134"/>
    </row>
    <row r="11" customHeight="1" spans="1:251">
      <c r="A11" s="117" t="s">
        <v>614</v>
      </c>
      <c r="B11" s="118"/>
      <c r="C11" s="22" t="s">
        <v>331</v>
      </c>
      <c r="D11" s="115">
        <v>0</v>
      </c>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4"/>
      <c r="IL11" s="134"/>
      <c r="IM11" s="134"/>
      <c r="IN11" s="134"/>
      <c r="IO11" s="134"/>
      <c r="IP11" s="134"/>
      <c r="IQ11" s="134"/>
    </row>
    <row r="12" customHeight="1" spans="1:251">
      <c r="A12" s="117" t="s">
        <v>615</v>
      </c>
      <c r="B12" s="114"/>
      <c r="C12" s="22" t="s">
        <v>332</v>
      </c>
      <c r="D12" s="115">
        <v>0</v>
      </c>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4"/>
      <c r="HS12" s="134"/>
      <c r="HT12" s="134"/>
      <c r="HU12" s="134"/>
      <c r="HV12" s="134"/>
      <c r="HW12" s="134"/>
      <c r="HX12" s="134"/>
      <c r="HY12" s="134"/>
      <c r="HZ12" s="134"/>
      <c r="IA12" s="134"/>
      <c r="IB12" s="134"/>
      <c r="IC12" s="134"/>
      <c r="ID12" s="134"/>
      <c r="IE12" s="134"/>
      <c r="IF12" s="134"/>
      <c r="IG12" s="134"/>
      <c r="IH12" s="134"/>
      <c r="II12" s="134"/>
      <c r="IJ12" s="134"/>
      <c r="IK12" s="134"/>
      <c r="IL12" s="134"/>
      <c r="IM12" s="134"/>
      <c r="IN12" s="134"/>
      <c r="IO12" s="134"/>
      <c r="IP12" s="134"/>
      <c r="IQ12" s="134"/>
    </row>
    <row r="13" customHeight="1" spans="1:251">
      <c r="A13" s="117"/>
      <c r="B13" s="119"/>
      <c r="C13" s="22" t="s">
        <v>333</v>
      </c>
      <c r="D13" s="115">
        <v>176.395</v>
      </c>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row>
    <row r="14" customHeight="1" spans="1:251">
      <c r="A14" s="117"/>
      <c r="B14" s="120"/>
      <c r="C14" s="22" t="s">
        <v>334</v>
      </c>
      <c r="D14" s="115">
        <v>355.6014</v>
      </c>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row>
    <row r="15" customHeight="1" spans="1:251">
      <c r="A15" s="117"/>
      <c r="B15" s="120"/>
      <c r="C15" s="121" t="s">
        <v>335</v>
      </c>
      <c r="D15" s="115">
        <v>60.104</v>
      </c>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34"/>
      <c r="FE15" s="134"/>
      <c r="FF15" s="134"/>
      <c r="FG15" s="134"/>
      <c r="FH15" s="134"/>
      <c r="FI15" s="134"/>
      <c r="FJ15" s="134"/>
      <c r="FK15" s="134"/>
      <c r="FL15" s="134"/>
      <c r="FM15" s="134"/>
      <c r="FN15" s="134"/>
      <c r="FO15" s="134"/>
      <c r="FP15" s="134"/>
      <c r="FQ15" s="134"/>
      <c r="FR15" s="134"/>
      <c r="FS15" s="134"/>
      <c r="FT15" s="134"/>
      <c r="FU15" s="134"/>
      <c r="FV15" s="134"/>
      <c r="FW15" s="134"/>
      <c r="FX15" s="134"/>
      <c r="FY15" s="134"/>
      <c r="FZ15" s="134"/>
      <c r="GA15" s="134"/>
      <c r="GB15" s="134"/>
      <c r="GC15" s="134"/>
      <c r="GD15" s="134"/>
      <c r="GE15" s="134"/>
      <c r="GF15" s="134"/>
      <c r="GG15" s="134"/>
      <c r="GH15" s="134"/>
      <c r="GI15" s="134"/>
      <c r="GJ15" s="134"/>
      <c r="GK15" s="134"/>
      <c r="GL15" s="134"/>
      <c r="GM15" s="134"/>
      <c r="GN15" s="134"/>
      <c r="GO15" s="134"/>
      <c r="GP15" s="134"/>
      <c r="GQ15" s="134"/>
      <c r="GR15" s="134"/>
      <c r="GS15" s="134"/>
      <c r="GT15" s="134"/>
      <c r="GU15" s="134"/>
      <c r="GV15" s="134"/>
      <c r="GW15" s="134"/>
      <c r="GX15" s="134"/>
      <c r="GY15" s="134"/>
      <c r="GZ15" s="134"/>
      <c r="HA15" s="134"/>
      <c r="HB15" s="134"/>
      <c r="HC15" s="134"/>
      <c r="HD15" s="134"/>
      <c r="HE15" s="134"/>
      <c r="HF15" s="134"/>
      <c r="HG15" s="134"/>
      <c r="HH15" s="134"/>
      <c r="HI15" s="134"/>
      <c r="HJ15" s="134"/>
      <c r="HK15" s="134"/>
      <c r="HL15" s="134"/>
      <c r="HM15" s="134"/>
      <c r="HN15" s="134"/>
      <c r="HO15" s="134"/>
      <c r="HP15" s="134"/>
      <c r="HQ15" s="134"/>
      <c r="HR15" s="134"/>
      <c r="HS15" s="134"/>
      <c r="HT15" s="134"/>
      <c r="HU15" s="134"/>
      <c r="HV15" s="134"/>
      <c r="HW15" s="134"/>
      <c r="HX15" s="134"/>
      <c r="HY15" s="134"/>
      <c r="HZ15" s="134"/>
      <c r="IA15" s="134"/>
      <c r="IB15" s="134"/>
      <c r="IC15" s="134"/>
      <c r="ID15" s="134"/>
      <c r="IE15" s="134"/>
      <c r="IF15" s="134"/>
      <c r="IG15" s="134"/>
      <c r="IH15" s="134"/>
      <c r="II15" s="134"/>
      <c r="IJ15" s="134"/>
      <c r="IK15" s="134"/>
      <c r="IL15" s="134"/>
      <c r="IM15" s="134"/>
      <c r="IN15" s="134"/>
      <c r="IO15" s="134"/>
      <c r="IP15" s="134"/>
      <c r="IQ15" s="134"/>
    </row>
    <row r="16" customHeight="1" spans="1:251">
      <c r="A16" s="117"/>
      <c r="B16" s="120"/>
      <c r="C16" s="22" t="s">
        <v>336</v>
      </c>
      <c r="D16" s="115">
        <v>0</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34"/>
      <c r="FE16" s="134"/>
      <c r="FF16" s="134"/>
      <c r="FG16" s="134"/>
      <c r="FH16" s="134"/>
      <c r="FI16" s="134"/>
      <c r="FJ16" s="134"/>
      <c r="FK16" s="134"/>
      <c r="FL16" s="134"/>
      <c r="FM16" s="134"/>
      <c r="FN16" s="134"/>
      <c r="FO16" s="134"/>
      <c r="FP16" s="134"/>
      <c r="FQ16" s="134"/>
      <c r="FR16" s="134"/>
      <c r="FS16" s="134"/>
      <c r="FT16" s="134"/>
      <c r="FU16" s="134"/>
      <c r="FV16" s="134"/>
      <c r="FW16" s="134"/>
      <c r="FX16" s="134"/>
      <c r="FY16" s="134"/>
      <c r="FZ16" s="134"/>
      <c r="GA16" s="134"/>
      <c r="GB16" s="134"/>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c r="HC16" s="134"/>
      <c r="HD16" s="134"/>
      <c r="HE16" s="134"/>
      <c r="HF16" s="134"/>
      <c r="HG16" s="134"/>
      <c r="HH16" s="134"/>
      <c r="HI16" s="134"/>
      <c r="HJ16" s="134"/>
      <c r="HK16" s="134"/>
      <c r="HL16" s="134"/>
      <c r="HM16" s="134"/>
      <c r="HN16" s="134"/>
      <c r="HO16" s="134"/>
      <c r="HP16" s="134"/>
      <c r="HQ16" s="134"/>
      <c r="HR16" s="134"/>
      <c r="HS16" s="134"/>
      <c r="HT16" s="134"/>
      <c r="HU16" s="134"/>
      <c r="HV16" s="134"/>
      <c r="HW16" s="134"/>
      <c r="HX16" s="134"/>
      <c r="HY16" s="134"/>
      <c r="HZ16" s="134"/>
      <c r="IA16" s="134"/>
      <c r="IB16" s="134"/>
      <c r="IC16" s="134"/>
      <c r="ID16" s="134"/>
      <c r="IE16" s="134"/>
      <c r="IF16" s="134"/>
      <c r="IG16" s="134"/>
      <c r="IH16" s="134"/>
      <c r="II16" s="134"/>
      <c r="IJ16" s="134"/>
      <c r="IK16" s="134"/>
      <c r="IL16" s="134"/>
      <c r="IM16" s="134"/>
      <c r="IN16" s="134"/>
      <c r="IO16" s="134"/>
      <c r="IP16" s="134"/>
      <c r="IQ16" s="134"/>
    </row>
    <row r="17" customHeight="1" spans="1:251">
      <c r="A17" s="117"/>
      <c r="B17" s="120"/>
      <c r="C17" s="22" t="s">
        <v>337</v>
      </c>
      <c r="D17" s="115">
        <v>91.882</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34"/>
      <c r="FE17" s="134"/>
      <c r="FF17" s="134"/>
      <c r="FG17" s="134"/>
      <c r="FH17" s="134"/>
      <c r="FI17" s="134"/>
      <c r="FJ17" s="134"/>
      <c r="FK17" s="134"/>
      <c r="FL17" s="134"/>
      <c r="FM17" s="134"/>
      <c r="FN17" s="134"/>
      <c r="FO17" s="134"/>
      <c r="FP17" s="134"/>
      <c r="FQ17" s="134"/>
      <c r="FR17" s="134"/>
      <c r="FS17" s="134"/>
      <c r="FT17" s="134"/>
      <c r="FU17" s="134"/>
      <c r="FV17" s="134"/>
      <c r="FW17" s="134"/>
      <c r="FX17" s="134"/>
      <c r="FY17" s="134"/>
      <c r="FZ17" s="134"/>
      <c r="GA17" s="134"/>
      <c r="GB17" s="134"/>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c r="HC17" s="134"/>
      <c r="HD17" s="134"/>
      <c r="HE17" s="134"/>
      <c r="HF17" s="134"/>
      <c r="HG17" s="134"/>
      <c r="HH17" s="134"/>
      <c r="HI17" s="134"/>
      <c r="HJ17" s="134"/>
      <c r="HK17" s="134"/>
      <c r="HL17" s="134"/>
      <c r="HM17" s="134"/>
      <c r="HN17" s="134"/>
      <c r="HO17" s="134"/>
      <c r="HP17" s="134"/>
      <c r="HQ17" s="134"/>
      <c r="HR17" s="134"/>
      <c r="HS17" s="134"/>
      <c r="HT17" s="134"/>
      <c r="HU17" s="134"/>
      <c r="HV17" s="134"/>
      <c r="HW17" s="134"/>
      <c r="HX17" s="134"/>
      <c r="HY17" s="134"/>
      <c r="HZ17" s="134"/>
      <c r="IA17" s="134"/>
      <c r="IB17" s="134"/>
      <c r="IC17" s="134"/>
      <c r="ID17" s="134"/>
      <c r="IE17" s="134"/>
      <c r="IF17" s="134"/>
      <c r="IG17" s="134"/>
      <c r="IH17" s="134"/>
      <c r="II17" s="134"/>
      <c r="IJ17" s="134"/>
      <c r="IK17" s="134"/>
      <c r="IL17" s="134"/>
      <c r="IM17" s="134"/>
      <c r="IN17" s="134"/>
      <c r="IO17" s="134"/>
      <c r="IP17" s="134"/>
      <c r="IQ17" s="134"/>
    </row>
    <row r="18" customHeight="1" spans="1:251">
      <c r="A18" s="122"/>
      <c r="B18" s="120"/>
      <c r="C18" s="22" t="s">
        <v>338</v>
      </c>
      <c r="D18" s="115">
        <v>447.5867</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34"/>
      <c r="FE18" s="134"/>
      <c r="FF18" s="134"/>
      <c r="FG18" s="134"/>
      <c r="FH18" s="134"/>
      <c r="FI18" s="134"/>
      <c r="FJ18" s="134"/>
      <c r="FK18" s="134"/>
      <c r="FL18" s="134"/>
      <c r="FM18" s="134"/>
      <c r="FN18" s="134"/>
      <c r="FO18" s="134"/>
      <c r="FP18" s="134"/>
      <c r="FQ18" s="134"/>
      <c r="FR18" s="134"/>
      <c r="FS18" s="134"/>
      <c r="FT18" s="134"/>
      <c r="FU18" s="134"/>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c r="IC18" s="134"/>
      <c r="ID18" s="134"/>
      <c r="IE18" s="134"/>
      <c r="IF18" s="134"/>
      <c r="IG18" s="134"/>
      <c r="IH18" s="134"/>
      <c r="II18" s="134"/>
      <c r="IJ18" s="134"/>
      <c r="IK18" s="134"/>
      <c r="IL18" s="134"/>
      <c r="IM18" s="134"/>
      <c r="IN18" s="134"/>
      <c r="IO18" s="134"/>
      <c r="IP18" s="134"/>
      <c r="IQ18" s="134"/>
    </row>
    <row r="19" customHeight="1" spans="1:251">
      <c r="A19" s="122"/>
      <c r="B19" s="120"/>
      <c r="C19" s="22" t="s">
        <v>339</v>
      </c>
      <c r="D19" s="115">
        <v>0</v>
      </c>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34"/>
      <c r="FE19" s="134"/>
      <c r="FF19" s="134"/>
      <c r="FG19" s="134"/>
      <c r="FH19" s="134"/>
      <c r="FI19" s="134"/>
      <c r="FJ19" s="134"/>
      <c r="FK19" s="134"/>
      <c r="FL19" s="134"/>
      <c r="FM19" s="134"/>
      <c r="FN19" s="134"/>
      <c r="FO19" s="134"/>
      <c r="FP19" s="134"/>
      <c r="FQ19" s="134"/>
      <c r="FR19" s="134"/>
      <c r="FS19" s="134"/>
      <c r="FT19" s="134"/>
      <c r="FU19" s="134"/>
      <c r="FV19" s="134"/>
      <c r="FW19" s="134"/>
      <c r="FX19" s="134"/>
      <c r="FY19" s="134"/>
      <c r="FZ19" s="134"/>
      <c r="GA19" s="134"/>
      <c r="GB19" s="134"/>
      <c r="GC19" s="134"/>
      <c r="GD19" s="134"/>
      <c r="GE19" s="134"/>
      <c r="GF19" s="134"/>
      <c r="GG19" s="134"/>
      <c r="GH19" s="134"/>
      <c r="GI19" s="134"/>
      <c r="GJ19" s="134"/>
      <c r="GK19" s="134"/>
      <c r="GL19" s="134"/>
      <c r="GM19" s="134"/>
      <c r="GN19" s="134"/>
      <c r="GO19" s="134"/>
      <c r="GP19" s="134"/>
      <c r="GQ19" s="134"/>
      <c r="GR19" s="134"/>
      <c r="GS19" s="134"/>
      <c r="GT19" s="134"/>
      <c r="GU19" s="134"/>
      <c r="GV19" s="134"/>
      <c r="GW19" s="134"/>
      <c r="GX19" s="134"/>
      <c r="GY19" s="134"/>
      <c r="GZ19" s="134"/>
      <c r="HA19" s="134"/>
      <c r="HB19" s="134"/>
      <c r="HC19" s="134"/>
      <c r="HD19" s="134"/>
      <c r="HE19" s="134"/>
      <c r="HF19" s="134"/>
      <c r="HG19" s="134"/>
      <c r="HH19" s="134"/>
      <c r="HI19" s="134"/>
      <c r="HJ19" s="134"/>
      <c r="HK19" s="134"/>
      <c r="HL19" s="134"/>
      <c r="HM19" s="134"/>
      <c r="HN19" s="134"/>
      <c r="HO19" s="134"/>
      <c r="HP19" s="134"/>
      <c r="HQ19" s="134"/>
      <c r="HR19" s="134"/>
      <c r="HS19" s="134"/>
      <c r="HT19" s="134"/>
      <c r="HU19" s="134"/>
      <c r="HV19" s="134"/>
      <c r="HW19" s="134"/>
      <c r="HX19" s="134"/>
      <c r="HY19" s="134"/>
      <c r="HZ19" s="134"/>
      <c r="IA19" s="134"/>
      <c r="IB19" s="134"/>
      <c r="IC19" s="134"/>
      <c r="ID19" s="134"/>
      <c r="IE19" s="134"/>
      <c r="IF19" s="134"/>
      <c r="IG19" s="134"/>
      <c r="IH19" s="134"/>
      <c r="II19" s="134"/>
      <c r="IJ19" s="134"/>
      <c r="IK19" s="134"/>
      <c r="IL19" s="134"/>
      <c r="IM19" s="134"/>
      <c r="IN19" s="134"/>
      <c r="IO19" s="134"/>
      <c r="IP19" s="134"/>
      <c r="IQ19" s="134"/>
    </row>
    <row r="20" customHeight="1" spans="1:251">
      <c r="A20" s="122"/>
      <c r="B20" s="120"/>
      <c r="C20" s="22" t="s">
        <v>340</v>
      </c>
      <c r="D20" s="115">
        <v>0</v>
      </c>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34"/>
      <c r="FE20" s="134"/>
      <c r="FF20" s="134"/>
      <c r="FG20" s="134"/>
      <c r="FH20" s="134"/>
      <c r="FI20" s="134"/>
      <c r="FJ20" s="134"/>
      <c r="FK20" s="134"/>
      <c r="FL20" s="134"/>
      <c r="FM20" s="134"/>
      <c r="FN20" s="134"/>
      <c r="FO20" s="134"/>
      <c r="FP20" s="134"/>
      <c r="FQ20" s="134"/>
      <c r="FR20" s="134"/>
      <c r="FS20" s="134"/>
      <c r="FT20" s="134"/>
      <c r="FU20" s="134"/>
      <c r="FV20" s="134"/>
      <c r="FW20" s="134"/>
      <c r="FX20" s="134"/>
      <c r="FY20" s="134"/>
      <c r="FZ20" s="134"/>
      <c r="GA20" s="134"/>
      <c r="GB20" s="134"/>
      <c r="GC20" s="134"/>
      <c r="GD20" s="134"/>
      <c r="GE20" s="134"/>
      <c r="GF20" s="134"/>
      <c r="GG20" s="134"/>
      <c r="GH20" s="134"/>
      <c r="GI20" s="134"/>
      <c r="GJ20" s="134"/>
      <c r="GK20" s="134"/>
      <c r="GL20" s="134"/>
      <c r="GM20" s="134"/>
      <c r="GN20" s="134"/>
      <c r="GO20" s="134"/>
      <c r="GP20" s="134"/>
      <c r="GQ20" s="134"/>
      <c r="GR20" s="134"/>
      <c r="GS20" s="134"/>
      <c r="GT20" s="134"/>
      <c r="GU20" s="134"/>
      <c r="GV20" s="134"/>
      <c r="GW20" s="134"/>
      <c r="GX20" s="134"/>
      <c r="GY20" s="134"/>
      <c r="GZ20" s="134"/>
      <c r="HA20" s="134"/>
      <c r="HB20" s="134"/>
      <c r="HC20" s="134"/>
      <c r="HD20" s="134"/>
      <c r="HE20" s="134"/>
      <c r="HF20" s="134"/>
      <c r="HG20" s="134"/>
      <c r="HH20" s="134"/>
      <c r="HI20" s="134"/>
      <c r="HJ20" s="134"/>
      <c r="HK20" s="134"/>
      <c r="HL20" s="134"/>
      <c r="HM20" s="134"/>
      <c r="HN20" s="134"/>
      <c r="HO20" s="134"/>
      <c r="HP20" s="134"/>
      <c r="HQ20" s="134"/>
      <c r="HR20" s="134"/>
      <c r="HS20" s="134"/>
      <c r="HT20" s="134"/>
      <c r="HU20" s="134"/>
      <c r="HV20" s="134"/>
      <c r="HW20" s="134"/>
      <c r="HX20" s="134"/>
      <c r="HY20" s="134"/>
      <c r="HZ20" s="134"/>
      <c r="IA20" s="134"/>
      <c r="IB20" s="134"/>
      <c r="IC20" s="134"/>
      <c r="ID20" s="134"/>
      <c r="IE20" s="134"/>
      <c r="IF20" s="134"/>
      <c r="IG20" s="134"/>
      <c r="IH20" s="134"/>
      <c r="II20" s="134"/>
      <c r="IJ20" s="134"/>
      <c r="IK20" s="134"/>
      <c r="IL20" s="134"/>
      <c r="IM20" s="134"/>
      <c r="IN20" s="134"/>
      <c r="IO20" s="134"/>
      <c r="IP20" s="134"/>
      <c r="IQ20" s="134"/>
    </row>
    <row r="21" customHeight="1" spans="1:251">
      <c r="A21" s="122"/>
      <c r="B21" s="120"/>
      <c r="C21" s="22" t="s">
        <v>341</v>
      </c>
      <c r="D21" s="115">
        <v>0</v>
      </c>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c r="EU21" s="101"/>
      <c r="EV21" s="101"/>
      <c r="EW21" s="101"/>
      <c r="EX21" s="101"/>
      <c r="EY21" s="101"/>
      <c r="EZ21" s="101"/>
      <c r="FA21" s="101"/>
      <c r="FB21" s="101"/>
      <c r="FC21" s="101"/>
      <c r="FD21" s="134"/>
      <c r="FE21" s="134"/>
      <c r="FF21" s="134"/>
      <c r="FG21" s="134"/>
      <c r="FH21" s="134"/>
      <c r="FI21" s="134"/>
      <c r="FJ21" s="134"/>
      <c r="FK21" s="134"/>
      <c r="FL21" s="134"/>
      <c r="FM21" s="134"/>
      <c r="FN21" s="134"/>
      <c r="FO21" s="134"/>
      <c r="FP21" s="134"/>
      <c r="FQ21" s="134"/>
      <c r="FR21" s="134"/>
      <c r="FS21" s="134"/>
      <c r="FT21" s="134"/>
      <c r="FU21" s="134"/>
      <c r="FV21" s="134"/>
      <c r="FW21" s="134"/>
      <c r="FX21" s="134"/>
      <c r="FY21" s="134"/>
      <c r="FZ21" s="134"/>
      <c r="GA21" s="134"/>
      <c r="GB21" s="134"/>
      <c r="GC21" s="134"/>
      <c r="GD21" s="134"/>
      <c r="GE21" s="134"/>
      <c r="GF21" s="134"/>
      <c r="GG21" s="134"/>
      <c r="GH21" s="134"/>
      <c r="GI21" s="134"/>
      <c r="GJ21" s="134"/>
      <c r="GK21" s="134"/>
      <c r="GL21" s="134"/>
      <c r="GM21" s="134"/>
      <c r="GN21" s="134"/>
      <c r="GO21" s="134"/>
      <c r="GP21" s="134"/>
      <c r="GQ21" s="134"/>
      <c r="GR21" s="134"/>
      <c r="GS21" s="134"/>
      <c r="GT21" s="134"/>
      <c r="GU21" s="134"/>
      <c r="GV21" s="134"/>
      <c r="GW21" s="134"/>
      <c r="GX21" s="134"/>
      <c r="GY21" s="134"/>
      <c r="GZ21" s="134"/>
      <c r="HA21" s="134"/>
      <c r="HB21" s="134"/>
      <c r="HC21" s="134"/>
      <c r="HD21" s="134"/>
      <c r="HE21" s="134"/>
      <c r="HF21" s="134"/>
      <c r="HG21" s="134"/>
      <c r="HH21" s="134"/>
      <c r="HI21" s="134"/>
      <c r="HJ21" s="134"/>
      <c r="HK21" s="134"/>
      <c r="HL21" s="134"/>
      <c r="HM21" s="134"/>
      <c r="HN21" s="134"/>
      <c r="HO21" s="134"/>
      <c r="HP21" s="134"/>
      <c r="HQ21" s="134"/>
      <c r="HR21" s="134"/>
      <c r="HS21" s="134"/>
      <c r="HT21" s="134"/>
      <c r="HU21" s="134"/>
      <c r="HV21" s="134"/>
      <c r="HW21" s="134"/>
      <c r="HX21" s="134"/>
      <c r="HY21" s="134"/>
      <c r="HZ21" s="134"/>
      <c r="IA21" s="134"/>
      <c r="IB21" s="134"/>
      <c r="IC21" s="134"/>
      <c r="ID21" s="134"/>
      <c r="IE21" s="134"/>
      <c r="IF21" s="134"/>
      <c r="IG21" s="134"/>
      <c r="IH21" s="134"/>
      <c r="II21" s="134"/>
      <c r="IJ21" s="134"/>
      <c r="IK21" s="134"/>
      <c r="IL21" s="134"/>
      <c r="IM21" s="134"/>
      <c r="IN21" s="134"/>
      <c r="IO21" s="134"/>
      <c r="IP21" s="134"/>
      <c r="IQ21" s="134"/>
    </row>
    <row r="22" customHeight="1" spans="1:251">
      <c r="A22" s="122"/>
      <c r="B22" s="120"/>
      <c r="C22" s="22" t="s">
        <v>342</v>
      </c>
      <c r="D22" s="115">
        <v>0</v>
      </c>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01"/>
      <c r="EI22" s="101"/>
      <c r="EJ22" s="101"/>
      <c r="EK22" s="101"/>
      <c r="EL22" s="101"/>
      <c r="EM22" s="101"/>
      <c r="EN22" s="101"/>
      <c r="EO22" s="101"/>
      <c r="EP22" s="101"/>
      <c r="EQ22" s="101"/>
      <c r="ER22" s="101"/>
      <c r="ES22" s="101"/>
      <c r="ET22" s="101"/>
      <c r="EU22" s="101"/>
      <c r="EV22" s="101"/>
      <c r="EW22" s="101"/>
      <c r="EX22" s="101"/>
      <c r="EY22" s="101"/>
      <c r="EZ22" s="101"/>
      <c r="FA22" s="101"/>
      <c r="FB22" s="101"/>
      <c r="FC22" s="101"/>
      <c r="FD22" s="134"/>
      <c r="FE22" s="134"/>
      <c r="FF22" s="134"/>
      <c r="FG22" s="134"/>
      <c r="FH22" s="134"/>
      <c r="FI22" s="134"/>
      <c r="FJ22" s="134"/>
      <c r="FK22" s="134"/>
      <c r="FL22" s="134"/>
      <c r="FM22" s="134"/>
      <c r="FN22" s="134"/>
      <c r="FO22" s="134"/>
      <c r="FP22" s="134"/>
      <c r="FQ22" s="134"/>
      <c r="FR22" s="134"/>
      <c r="FS22" s="134"/>
      <c r="FT22" s="134"/>
      <c r="FU22" s="134"/>
      <c r="FV22" s="134"/>
      <c r="FW22" s="134"/>
      <c r="FX22" s="134"/>
      <c r="FY22" s="134"/>
      <c r="FZ22" s="134"/>
      <c r="GA22" s="134"/>
      <c r="GB22" s="134"/>
      <c r="GC22" s="134"/>
      <c r="GD22" s="134"/>
      <c r="GE22" s="134"/>
      <c r="GF22" s="134"/>
      <c r="GG22" s="134"/>
      <c r="GH22" s="134"/>
      <c r="GI22" s="134"/>
      <c r="GJ22" s="134"/>
      <c r="GK22" s="134"/>
      <c r="GL22" s="134"/>
      <c r="GM22" s="134"/>
      <c r="GN22" s="134"/>
      <c r="GO22" s="134"/>
      <c r="GP22" s="134"/>
      <c r="GQ22" s="134"/>
      <c r="GR22" s="134"/>
      <c r="GS22" s="134"/>
      <c r="GT22" s="134"/>
      <c r="GU22" s="134"/>
      <c r="GV22" s="134"/>
      <c r="GW22" s="134"/>
      <c r="GX22" s="134"/>
      <c r="GY22" s="134"/>
      <c r="GZ22" s="134"/>
      <c r="HA22" s="134"/>
      <c r="HB22" s="134"/>
      <c r="HC22" s="134"/>
      <c r="HD22" s="134"/>
      <c r="HE22" s="134"/>
      <c r="HF22" s="134"/>
      <c r="HG22" s="134"/>
      <c r="HH22" s="134"/>
      <c r="HI22" s="134"/>
      <c r="HJ22" s="134"/>
      <c r="HK22" s="134"/>
      <c r="HL22" s="134"/>
      <c r="HM22" s="134"/>
      <c r="HN22" s="134"/>
      <c r="HO22" s="134"/>
      <c r="HP22" s="134"/>
      <c r="HQ22" s="134"/>
      <c r="HR22" s="134"/>
      <c r="HS22" s="134"/>
      <c r="HT22" s="134"/>
      <c r="HU22" s="134"/>
      <c r="HV22" s="134"/>
      <c r="HW22" s="134"/>
      <c r="HX22" s="134"/>
      <c r="HY22" s="134"/>
      <c r="HZ22" s="134"/>
      <c r="IA22" s="134"/>
      <c r="IB22" s="134"/>
      <c r="IC22" s="134"/>
      <c r="ID22" s="134"/>
      <c r="IE22" s="134"/>
      <c r="IF22" s="134"/>
      <c r="IG22" s="134"/>
      <c r="IH22" s="134"/>
      <c r="II22" s="134"/>
      <c r="IJ22" s="134"/>
      <c r="IK22" s="134"/>
      <c r="IL22" s="134"/>
      <c r="IM22" s="134"/>
      <c r="IN22" s="134"/>
      <c r="IO22" s="134"/>
      <c r="IP22" s="134"/>
      <c r="IQ22" s="134"/>
    </row>
    <row r="23" customHeight="1" spans="1:251">
      <c r="A23" s="122"/>
      <c r="B23" s="120"/>
      <c r="C23" s="22" t="s">
        <v>344</v>
      </c>
      <c r="D23" s="115">
        <v>0</v>
      </c>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1"/>
      <c r="FB23" s="101"/>
      <c r="FC23" s="101"/>
      <c r="FD23" s="134"/>
      <c r="FE23" s="134"/>
      <c r="FF23" s="134"/>
      <c r="FG23" s="134"/>
      <c r="FH23" s="134"/>
      <c r="FI23" s="134"/>
      <c r="FJ23" s="134"/>
      <c r="FK23" s="134"/>
      <c r="FL23" s="134"/>
      <c r="FM23" s="134"/>
      <c r="FN23" s="134"/>
      <c r="FO23" s="134"/>
      <c r="FP23" s="134"/>
      <c r="FQ23" s="134"/>
      <c r="FR23" s="134"/>
      <c r="FS23" s="134"/>
      <c r="FT23" s="134"/>
      <c r="FU23" s="134"/>
      <c r="FV23" s="134"/>
      <c r="FW23" s="134"/>
      <c r="FX23" s="134"/>
      <c r="FY23" s="134"/>
      <c r="FZ23" s="134"/>
      <c r="GA23" s="134"/>
      <c r="GB23" s="134"/>
      <c r="GC23" s="134"/>
      <c r="GD23" s="134"/>
      <c r="GE23" s="134"/>
      <c r="GF23" s="134"/>
      <c r="GG23" s="134"/>
      <c r="GH23" s="134"/>
      <c r="GI23" s="134"/>
      <c r="GJ23" s="134"/>
      <c r="GK23" s="134"/>
      <c r="GL23" s="134"/>
      <c r="GM23" s="134"/>
      <c r="GN23" s="134"/>
      <c r="GO23" s="134"/>
      <c r="GP23" s="134"/>
      <c r="GQ23" s="134"/>
      <c r="GR23" s="134"/>
      <c r="GS23" s="134"/>
      <c r="GT23" s="134"/>
      <c r="GU23" s="134"/>
      <c r="GV23" s="134"/>
      <c r="GW23" s="134"/>
      <c r="GX23" s="134"/>
      <c r="GY23" s="134"/>
      <c r="GZ23" s="134"/>
      <c r="HA23" s="134"/>
      <c r="HB23" s="134"/>
      <c r="HC23" s="134"/>
      <c r="HD23" s="134"/>
      <c r="HE23" s="134"/>
      <c r="HF23" s="134"/>
      <c r="HG23" s="134"/>
      <c r="HH23" s="134"/>
      <c r="HI23" s="134"/>
      <c r="HJ23" s="134"/>
      <c r="HK23" s="134"/>
      <c r="HL23" s="134"/>
      <c r="HM23" s="134"/>
      <c r="HN23" s="134"/>
      <c r="HO23" s="134"/>
      <c r="HP23" s="134"/>
      <c r="HQ23" s="134"/>
      <c r="HR23" s="134"/>
      <c r="HS23" s="134"/>
      <c r="HT23" s="134"/>
      <c r="HU23" s="134"/>
      <c r="HV23" s="134"/>
      <c r="HW23" s="134"/>
      <c r="HX23" s="134"/>
      <c r="HY23" s="134"/>
      <c r="HZ23" s="134"/>
      <c r="IA23" s="134"/>
      <c r="IB23" s="134"/>
      <c r="IC23" s="134"/>
      <c r="ID23" s="134"/>
      <c r="IE23" s="134"/>
      <c r="IF23" s="134"/>
      <c r="IG23" s="134"/>
      <c r="IH23" s="134"/>
      <c r="II23" s="134"/>
      <c r="IJ23" s="134"/>
      <c r="IK23" s="134"/>
      <c r="IL23" s="134"/>
      <c r="IM23" s="134"/>
      <c r="IN23" s="134"/>
      <c r="IO23" s="134"/>
      <c r="IP23" s="134"/>
      <c r="IQ23" s="134"/>
    </row>
    <row r="24" customHeight="1" spans="1:251">
      <c r="A24" s="122"/>
      <c r="B24" s="120"/>
      <c r="C24" s="22" t="s">
        <v>345</v>
      </c>
      <c r="D24" s="115">
        <v>55.712</v>
      </c>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34"/>
      <c r="FE24" s="134"/>
      <c r="FF24" s="134"/>
      <c r="FG24" s="134"/>
      <c r="FH24" s="134"/>
      <c r="FI24" s="134"/>
      <c r="FJ24" s="134"/>
      <c r="FK24" s="134"/>
      <c r="FL24" s="134"/>
      <c r="FM24" s="134"/>
      <c r="FN24" s="134"/>
      <c r="FO24" s="134"/>
      <c r="FP24" s="134"/>
      <c r="FQ24" s="134"/>
      <c r="FR24" s="134"/>
      <c r="FS24" s="134"/>
      <c r="FT24" s="134"/>
      <c r="FU24" s="134"/>
      <c r="FV24" s="134"/>
      <c r="FW24" s="134"/>
      <c r="FX24" s="134"/>
      <c r="FY24" s="134"/>
      <c r="FZ24" s="134"/>
      <c r="GA24" s="134"/>
      <c r="GB24" s="134"/>
      <c r="GC24" s="134"/>
      <c r="GD24" s="134"/>
      <c r="GE24" s="134"/>
      <c r="GF24" s="134"/>
      <c r="GG24" s="134"/>
      <c r="GH24" s="134"/>
      <c r="GI24" s="134"/>
      <c r="GJ24" s="134"/>
      <c r="GK24" s="134"/>
      <c r="GL24" s="134"/>
      <c r="GM24" s="134"/>
      <c r="GN24" s="134"/>
      <c r="GO24" s="134"/>
      <c r="GP24" s="134"/>
      <c r="GQ24" s="134"/>
      <c r="GR24" s="134"/>
      <c r="GS24" s="134"/>
      <c r="GT24" s="134"/>
      <c r="GU24" s="134"/>
      <c r="GV24" s="134"/>
      <c r="GW24" s="134"/>
      <c r="GX24" s="134"/>
      <c r="GY24" s="134"/>
      <c r="GZ24" s="134"/>
      <c r="HA24" s="134"/>
      <c r="HB24" s="134"/>
      <c r="HC24" s="134"/>
      <c r="HD24" s="134"/>
      <c r="HE24" s="134"/>
      <c r="HF24" s="134"/>
      <c r="HG24" s="134"/>
      <c r="HH24" s="134"/>
      <c r="HI24" s="134"/>
      <c r="HJ24" s="134"/>
      <c r="HK24" s="134"/>
      <c r="HL24" s="134"/>
      <c r="HM24" s="134"/>
      <c r="HN24" s="134"/>
      <c r="HO24" s="134"/>
      <c r="HP24" s="134"/>
      <c r="HQ24" s="134"/>
      <c r="HR24" s="134"/>
      <c r="HS24" s="134"/>
      <c r="HT24" s="134"/>
      <c r="HU24" s="134"/>
      <c r="HV24" s="134"/>
      <c r="HW24" s="134"/>
      <c r="HX24" s="134"/>
      <c r="HY24" s="134"/>
      <c r="HZ24" s="134"/>
      <c r="IA24" s="134"/>
      <c r="IB24" s="134"/>
      <c r="IC24" s="134"/>
      <c r="ID24" s="134"/>
      <c r="IE24" s="134"/>
      <c r="IF24" s="134"/>
      <c r="IG24" s="134"/>
      <c r="IH24" s="134"/>
      <c r="II24" s="134"/>
      <c r="IJ24" s="134"/>
      <c r="IK24" s="134"/>
      <c r="IL24" s="134"/>
      <c r="IM24" s="134"/>
      <c r="IN24" s="134"/>
      <c r="IO24" s="134"/>
      <c r="IP24" s="134"/>
      <c r="IQ24" s="134"/>
    </row>
    <row r="25" customHeight="1" spans="1:251">
      <c r="A25" s="122"/>
      <c r="B25" s="120"/>
      <c r="C25" s="22" t="s">
        <v>346</v>
      </c>
      <c r="D25" s="115">
        <v>0</v>
      </c>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101"/>
      <c r="EB25" s="101"/>
      <c r="EC25" s="101"/>
      <c r="ED25" s="101"/>
      <c r="EE25" s="101"/>
      <c r="EF25" s="101"/>
      <c r="EG25" s="101"/>
      <c r="EH25" s="101"/>
      <c r="EI25" s="101"/>
      <c r="EJ25" s="101"/>
      <c r="EK25" s="101"/>
      <c r="EL25" s="101"/>
      <c r="EM25" s="101"/>
      <c r="EN25" s="101"/>
      <c r="EO25" s="101"/>
      <c r="EP25" s="101"/>
      <c r="EQ25" s="101"/>
      <c r="ER25" s="101"/>
      <c r="ES25" s="101"/>
      <c r="ET25" s="101"/>
      <c r="EU25" s="101"/>
      <c r="EV25" s="101"/>
      <c r="EW25" s="101"/>
      <c r="EX25" s="101"/>
      <c r="EY25" s="101"/>
      <c r="EZ25" s="101"/>
      <c r="FA25" s="101"/>
      <c r="FB25" s="101"/>
      <c r="FC25" s="101"/>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4"/>
      <c r="IP25" s="134"/>
      <c r="IQ25" s="134"/>
    </row>
    <row r="26" customHeight="1" spans="1:251">
      <c r="A26" s="122"/>
      <c r="B26" s="120"/>
      <c r="C26" s="123" t="s">
        <v>347</v>
      </c>
      <c r="D26" s="115">
        <v>0</v>
      </c>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c r="EU26" s="101"/>
      <c r="EV26" s="101"/>
      <c r="EW26" s="101"/>
      <c r="EX26" s="101"/>
      <c r="EY26" s="101"/>
      <c r="EZ26" s="101"/>
      <c r="FA26" s="101"/>
      <c r="FB26" s="101"/>
      <c r="FC26" s="101"/>
      <c r="FD26" s="134"/>
      <c r="FE26" s="134"/>
      <c r="FF26" s="134"/>
      <c r="FG26" s="134"/>
      <c r="FH26" s="134"/>
      <c r="FI26" s="134"/>
      <c r="FJ26" s="134"/>
      <c r="FK26" s="134"/>
      <c r="FL26" s="134"/>
      <c r="FM26" s="134"/>
      <c r="FN26" s="134"/>
      <c r="FO26" s="134"/>
      <c r="FP26" s="134"/>
      <c r="FQ26" s="134"/>
      <c r="FR26" s="134"/>
      <c r="FS26" s="134"/>
      <c r="FT26" s="134"/>
      <c r="FU26" s="134"/>
      <c r="FV26" s="134"/>
      <c r="FW26" s="134"/>
      <c r="FX26" s="134"/>
      <c r="FY26" s="134"/>
      <c r="FZ26" s="134"/>
      <c r="GA26" s="134"/>
      <c r="GB26" s="134"/>
      <c r="GC26" s="134"/>
      <c r="GD26" s="134"/>
      <c r="GE26" s="134"/>
      <c r="GF26" s="134"/>
      <c r="GG26" s="134"/>
      <c r="GH26" s="134"/>
      <c r="GI26" s="134"/>
      <c r="GJ26" s="134"/>
      <c r="GK26" s="134"/>
      <c r="GL26" s="134"/>
      <c r="GM26" s="134"/>
      <c r="GN26" s="134"/>
      <c r="GO26" s="134"/>
      <c r="GP26" s="134"/>
      <c r="GQ26" s="134"/>
      <c r="GR26" s="134"/>
      <c r="GS26" s="134"/>
      <c r="GT26" s="134"/>
      <c r="GU26" s="134"/>
      <c r="GV26" s="134"/>
      <c r="GW26" s="134"/>
      <c r="GX26" s="134"/>
      <c r="GY26" s="134"/>
      <c r="GZ26" s="134"/>
      <c r="HA26" s="134"/>
      <c r="HB26" s="134"/>
      <c r="HC26" s="134"/>
      <c r="HD26" s="134"/>
      <c r="HE26" s="134"/>
      <c r="HF26" s="134"/>
      <c r="HG26" s="134"/>
      <c r="HH26" s="134"/>
      <c r="HI26" s="134"/>
      <c r="HJ26" s="134"/>
      <c r="HK26" s="134"/>
      <c r="HL26" s="134"/>
      <c r="HM26" s="134"/>
      <c r="HN26" s="134"/>
      <c r="HO26" s="134"/>
      <c r="HP26" s="134"/>
      <c r="HQ26" s="134"/>
      <c r="HR26" s="134"/>
      <c r="HS26" s="134"/>
      <c r="HT26" s="134"/>
      <c r="HU26" s="134"/>
      <c r="HV26" s="134"/>
      <c r="HW26" s="134"/>
      <c r="HX26" s="134"/>
      <c r="HY26" s="134"/>
      <c r="HZ26" s="134"/>
      <c r="IA26" s="134"/>
      <c r="IB26" s="134"/>
      <c r="IC26" s="134"/>
      <c r="ID26" s="134"/>
      <c r="IE26" s="134"/>
      <c r="IF26" s="134"/>
      <c r="IG26" s="134"/>
      <c r="IH26" s="134"/>
      <c r="II26" s="134"/>
      <c r="IJ26" s="134"/>
      <c r="IK26" s="134"/>
      <c r="IL26" s="134"/>
      <c r="IM26" s="134"/>
      <c r="IN26" s="134"/>
      <c r="IO26" s="134"/>
      <c r="IP26" s="134"/>
      <c r="IQ26" s="134"/>
    </row>
    <row r="27" customHeight="1" spans="1:251">
      <c r="A27" s="122"/>
      <c r="B27" s="120"/>
      <c r="C27" s="22" t="s">
        <v>348</v>
      </c>
      <c r="D27" s="115">
        <v>36.052</v>
      </c>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c r="DQ27" s="101"/>
      <c r="DR27" s="101"/>
      <c r="DS27" s="101"/>
      <c r="DT27" s="101"/>
      <c r="DU27" s="101"/>
      <c r="DV27" s="101"/>
      <c r="DW27" s="101"/>
      <c r="DX27" s="101"/>
      <c r="DY27" s="101"/>
      <c r="DZ27" s="101"/>
      <c r="EA27" s="101"/>
      <c r="EB27" s="101"/>
      <c r="EC27" s="101"/>
      <c r="ED27" s="101"/>
      <c r="EE27" s="101"/>
      <c r="EF27" s="101"/>
      <c r="EG27" s="101"/>
      <c r="EH27" s="101"/>
      <c r="EI27" s="101"/>
      <c r="EJ27" s="101"/>
      <c r="EK27" s="101"/>
      <c r="EL27" s="101"/>
      <c r="EM27" s="101"/>
      <c r="EN27" s="101"/>
      <c r="EO27" s="101"/>
      <c r="EP27" s="101"/>
      <c r="EQ27" s="101"/>
      <c r="ER27" s="101"/>
      <c r="ES27" s="101"/>
      <c r="ET27" s="101"/>
      <c r="EU27" s="101"/>
      <c r="EV27" s="101"/>
      <c r="EW27" s="101"/>
      <c r="EX27" s="101"/>
      <c r="EY27" s="101"/>
      <c r="EZ27" s="101"/>
      <c r="FA27" s="101"/>
      <c r="FB27" s="101"/>
      <c r="FC27" s="101"/>
      <c r="FD27" s="134"/>
      <c r="FE27" s="134"/>
      <c r="FF27" s="134"/>
      <c r="FG27" s="134"/>
      <c r="FH27" s="134"/>
      <c r="FI27" s="134"/>
      <c r="FJ27" s="134"/>
      <c r="FK27" s="134"/>
      <c r="FL27" s="134"/>
      <c r="FM27" s="134"/>
      <c r="FN27" s="134"/>
      <c r="FO27" s="134"/>
      <c r="FP27" s="134"/>
      <c r="FQ27" s="134"/>
      <c r="FR27" s="134"/>
      <c r="FS27" s="134"/>
      <c r="FT27" s="134"/>
      <c r="FU27" s="134"/>
      <c r="FV27" s="134"/>
      <c r="FW27" s="134"/>
      <c r="FX27" s="134"/>
      <c r="FY27" s="134"/>
      <c r="FZ27" s="134"/>
      <c r="GA27" s="134"/>
      <c r="GB27" s="134"/>
      <c r="GC27" s="134"/>
      <c r="GD27" s="134"/>
      <c r="GE27" s="134"/>
      <c r="GF27" s="134"/>
      <c r="GG27" s="134"/>
      <c r="GH27" s="134"/>
      <c r="GI27" s="134"/>
      <c r="GJ27" s="134"/>
      <c r="GK27" s="134"/>
      <c r="GL27" s="134"/>
      <c r="GM27" s="134"/>
      <c r="GN27" s="134"/>
      <c r="GO27" s="134"/>
      <c r="GP27" s="134"/>
      <c r="GQ27" s="134"/>
      <c r="GR27" s="134"/>
      <c r="GS27" s="134"/>
      <c r="GT27" s="134"/>
      <c r="GU27" s="134"/>
      <c r="GV27" s="134"/>
      <c r="GW27" s="134"/>
      <c r="GX27" s="134"/>
      <c r="GY27" s="134"/>
      <c r="GZ27" s="134"/>
      <c r="HA27" s="134"/>
      <c r="HB27" s="134"/>
      <c r="HC27" s="134"/>
      <c r="HD27" s="134"/>
      <c r="HE27" s="134"/>
      <c r="HF27" s="134"/>
      <c r="HG27" s="134"/>
      <c r="HH27" s="134"/>
      <c r="HI27" s="134"/>
      <c r="HJ27" s="134"/>
      <c r="HK27" s="134"/>
      <c r="HL27" s="134"/>
      <c r="HM27" s="134"/>
      <c r="HN27" s="134"/>
      <c r="HO27" s="134"/>
      <c r="HP27" s="134"/>
      <c r="HQ27" s="134"/>
      <c r="HR27" s="134"/>
      <c r="HS27" s="134"/>
      <c r="HT27" s="134"/>
      <c r="HU27" s="134"/>
      <c r="HV27" s="134"/>
      <c r="HW27" s="134"/>
      <c r="HX27" s="134"/>
      <c r="HY27" s="134"/>
      <c r="HZ27" s="134"/>
      <c r="IA27" s="134"/>
      <c r="IB27" s="134"/>
      <c r="IC27" s="134"/>
      <c r="ID27" s="134"/>
      <c r="IE27" s="134"/>
      <c r="IF27" s="134"/>
      <c r="IG27" s="134"/>
      <c r="IH27" s="134"/>
      <c r="II27" s="134"/>
      <c r="IJ27" s="134"/>
      <c r="IK27" s="134"/>
      <c r="IL27" s="134"/>
      <c r="IM27" s="134"/>
      <c r="IN27" s="134"/>
      <c r="IO27" s="134"/>
      <c r="IP27" s="134"/>
      <c r="IQ27" s="134"/>
    </row>
    <row r="28" customHeight="1" spans="1:251">
      <c r="A28" s="122"/>
      <c r="B28" s="120"/>
      <c r="C28" s="22" t="s">
        <v>349</v>
      </c>
      <c r="D28" s="115">
        <v>0</v>
      </c>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c r="EN28" s="101"/>
      <c r="EO28" s="101"/>
      <c r="EP28" s="101"/>
      <c r="EQ28" s="101"/>
      <c r="ER28" s="101"/>
      <c r="ES28" s="101"/>
      <c r="ET28" s="101"/>
      <c r="EU28" s="101"/>
      <c r="EV28" s="101"/>
      <c r="EW28" s="101"/>
      <c r="EX28" s="101"/>
      <c r="EY28" s="101"/>
      <c r="EZ28" s="101"/>
      <c r="FA28" s="101"/>
      <c r="FB28" s="101"/>
      <c r="FC28" s="101"/>
      <c r="FD28" s="134"/>
      <c r="FE28" s="134"/>
      <c r="FF28" s="134"/>
      <c r="FG28" s="134"/>
      <c r="FH28" s="134"/>
      <c r="FI28" s="134"/>
      <c r="FJ28" s="134"/>
      <c r="FK28" s="134"/>
      <c r="FL28" s="134"/>
      <c r="FM28" s="134"/>
      <c r="FN28" s="134"/>
      <c r="FO28" s="134"/>
      <c r="FP28" s="134"/>
      <c r="FQ28" s="134"/>
      <c r="FR28" s="134"/>
      <c r="FS28" s="134"/>
      <c r="FT28" s="134"/>
      <c r="FU28" s="134"/>
      <c r="FV28" s="134"/>
      <c r="FW28" s="134"/>
      <c r="FX28" s="134"/>
      <c r="FY28" s="134"/>
      <c r="FZ28" s="134"/>
      <c r="GA28" s="134"/>
      <c r="GB28" s="134"/>
      <c r="GC28" s="134"/>
      <c r="GD28" s="134"/>
      <c r="GE28" s="134"/>
      <c r="GF28" s="134"/>
      <c r="GG28" s="134"/>
      <c r="GH28" s="134"/>
      <c r="GI28" s="134"/>
      <c r="GJ28" s="134"/>
      <c r="GK28" s="134"/>
      <c r="GL28" s="134"/>
      <c r="GM28" s="134"/>
      <c r="GN28" s="134"/>
      <c r="GO28" s="134"/>
      <c r="GP28" s="134"/>
      <c r="GQ28" s="134"/>
      <c r="GR28" s="134"/>
      <c r="GS28" s="134"/>
      <c r="GT28" s="134"/>
      <c r="GU28" s="134"/>
      <c r="GV28" s="134"/>
      <c r="GW28" s="134"/>
      <c r="GX28" s="134"/>
      <c r="GY28" s="134"/>
      <c r="GZ28" s="134"/>
      <c r="HA28" s="134"/>
      <c r="HB28" s="134"/>
      <c r="HC28" s="134"/>
      <c r="HD28" s="134"/>
      <c r="HE28" s="134"/>
      <c r="HF28" s="134"/>
      <c r="HG28" s="134"/>
      <c r="HH28" s="134"/>
      <c r="HI28" s="134"/>
      <c r="HJ28" s="134"/>
      <c r="HK28" s="134"/>
      <c r="HL28" s="134"/>
      <c r="HM28" s="134"/>
      <c r="HN28" s="134"/>
      <c r="HO28" s="134"/>
      <c r="HP28" s="134"/>
      <c r="HQ28" s="134"/>
      <c r="HR28" s="134"/>
      <c r="HS28" s="134"/>
      <c r="HT28" s="134"/>
      <c r="HU28" s="134"/>
      <c r="HV28" s="134"/>
      <c r="HW28" s="134"/>
      <c r="HX28" s="134"/>
      <c r="HY28" s="134"/>
      <c r="HZ28" s="134"/>
      <c r="IA28" s="134"/>
      <c r="IB28" s="134"/>
      <c r="IC28" s="134"/>
      <c r="ID28" s="134"/>
      <c r="IE28" s="134"/>
      <c r="IF28" s="134"/>
      <c r="IG28" s="134"/>
      <c r="IH28" s="134"/>
      <c r="II28" s="134"/>
      <c r="IJ28" s="134"/>
      <c r="IK28" s="134"/>
      <c r="IL28" s="134"/>
      <c r="IM28" s="134"/>
      <c r="IN28" s="134"/>
      <c r="IO28" s="134"/>
      <c r="IP28" s="134"/>
      <c r="IQ28" s="134"/>
    </row>
    <row r="29" customHeight="1" spans="1:251">
      <c r="A29" s="122"/>
      <c r="B29" s="120"/>
      <c r="C29" s="22" t="s">
        <v>350</v>
      </c>
      <c r="D29" s="115">
        <v>0</v>
      </c>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c r="DQ29" s="101"/>
      <c r="DR29" s="101"/>
      <c r="DS29" s="101"/>
      <c r="DT29" s="101"/>
      <c r="DU29" s="101"/>
      <c r="DV29" s="101"/>
      <c r="DW29" s="101"/>
      <c r="DX29" s="101"/>
      <c r="DY29" s="101"/>
      <c r="DZ29" s="101"/>
      <c r="EA29" s="101"/>
      <c r="EB29" s="101"/>
      <c r="EC29" s="101"/>
      <c r="ED29" s="101"/>
      <c r="EE29" s="101"/>
      <c r="EF29" s="101"/>
      <c r="EG29" s="101"/>
      <c r="EH29" s="101"/>
      <c r="EI29" s="101"/>
      <c r="EJ29" s="101"/>
      <c r="EK29" s="101"/>
      <c r="EL29" s="101"/>
      <c r="EM29" s="101"/>
      <c r="EN29" s="101"/>
      <c r="EO29" s="101"/>
      <c r="EP29" s="101"/>
      <c r="EQ29" s="101"/>
      <c r="ER29" s="101"/>
      <c r="ES29" s="101"/>
      <c r="ET29" s="101"/>
      <c r="EU29" s="101"/>
      <c r="EV29" s="101"/>
      <c r="EW29" s="101"/>
      <c r="EX29" s="101"/>
      <c r="EY29" s="101"/>
      <c r="EZ29" s="101"/>
      <c r="FA29" s="101"/>
      <c r="FB29" s="101"/>
      <c r="FC29" s="101"/>
      <c r="FD29" s="134"/>
      <c r="FE29" s="134"/>
      <c r="FF29" s="134"/>
      <c r="FG29" s="134"/>
      <c r="FH29" s="134"/>
      <c r="FI29" s="134"/>
      <c r="FJ29" s="134"/>
      <c r="FK29" s="134"/>
      <c r="FL29" s="134"/>
      <c r="FM29" s="134"/>
      <c r="FN29" s="134"/>
      <c r="FO29" s="134"/>
      <c r="FP29" s="134"/>
      <c r="FQ29" s="134"/>
      <c r="FR29" s="134"/>
      <c r="FS29" s="134"/>
      <c r="FT29" s="134"/>
      <c r="FU29" s="134"/>
      <c r="FV29" s="134"/>
      <c r="FW29" s="134"/>
      <c r="FX29" s="134"/>
      <c r="FY29" s="134"/>
      <c r="FZ29" s="134"/>
      <c r="GA29" s="134"/>
      <c r="GB29" s="134"/>
      <c r="GC29" s="134"/>
      <c r="GD29" s="134"/>
      <c r="GE29" s="134"/>
      <c r="GF29" s="134"/>
      <c r="GG29" s="134"/>
      <c r="GH29" s="134"/>
      <c r="GI29" s="134"/>
      <c r="GJ29" s="134"/>
      <c r="GK29" s="134"/>
      <c r="GL29" s="134"/>
      <c r="GM29" s="134"/>
      <c r="GN29" s="134"/>
      <c r="GO29" s="134"/>
      <c r="GP29" s="134"/>
      <c r="GQ29" s="134"/>
      <c r="GR29" s="134"/>
      <c r="GS29" s="134"/>
      <c r="GT29" s="134"/>
      <c r="GU29" s="134"/>
      <c r="GV29" s="134"/>
      <c r="GW29" s="134"/>
      <c r="GX29" s="134"/>
      <c r="GY29" s="134"/>
      <c r="GZ29" s="134"/>
      <c r="HA29" s="134"/>
      <c r="HB29" s="134"/>
      <c r="HC29" s="134"/>
      <c r="HD29" s="134"/>
      <c r="HE29" s="134"/>
      <c r="HF29" s="134"/>
      <c r="HG29" s="134"/>
      <c r="HH29" s="134"/>
      <c r="HI29" s="134"/>
      <c r="HJ29" s="134"/>
      <c r="HK29" s="134"/>
      <c r="HL29" s="134"/>
      <c r="HM29" s="134"/>
      <c r="HN29" s="134"/>
      <c r="HO29" s="134"/>
      <c r="HP29" s="134"/>
      <c r="HQ29" s="134"/>
      <c r="HR29" s="134"/>
      <c r="HS29" s="134"/>
      <c r="HT29" s="134"/>
      <c r="HU29" s="134"/>
      <c r="HV29" s="134"/>
      <c r="HW29" s="134"/>
      <c r="HX29" s="134"/>
      <c r="HY29" s="134"/>
      <c r="HZ29" s="134"/>
      <c r="IA29" s="134"/>
      <c r="IB29" s="134"/>
      <c r="IC29" s="134"/>
      <c r="ID29" s="134"/>
      <c r="IE29" s="134"/>
      <c r="IF29" s="134"/>
      <c r="IG29" s="134"/>
      <c r="IH29" s="134"/>
      <c r="II29" s="134"/>
      <c r="IJ29" s="134"/>
      <c r="IK29" s="134"/>
      <c r="IL29" s="134"/>
      <c r="IM29" s="134"/>
      <c r="IN29" s="134"/>
      <c r="IO29" s="134"/>
      <c r="IP29" s="134"/>
      <c r="IQ29" s="134"/>
    </row>
    <row r="30" customHeight="1" spans="1:251">
      <c r="A30" s="122"/>
      <c r="B30" s="120"/>
      <c r="C30" s="22" t="s">
        <v>351</v>
      </c>
      <c r="D30" s="115">
        <v>0</v>
      </c>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34"/>
      <c r="FE30" s="134"/>
      <c r="FF30" s="134"/>
      <c r="FG30" s="134"/>
      <c r="FH30" s="134"/>
      <c r="FI30" s="134"/>
      <c r="FJ30" s="134"/>
      <c r="FK30" s="134"/>
      <c r="FL30" s="134"/>
      <c r="FM30" s="134"/>
      <c r="FN30" s="134"/>
      <c r="FO30" s="134"/>
      <c r="FP30" s="134"/>
      <c r="FQ30" s="134"/>
      <c r="FR30" s="134"/>
      <c r="FS30" s="134"/>
      <c r="FT30" s="134"/>
      <c r="FU30" s="134"/>
      <c r="FV30" s="134"/>
      <c r="FW30" s="134"/>
      <c r="FX30" s="134"/>
      <c r="FY30" s="134"/>
      <c r="FZ30" s="134"/>
      <c r="GA30" s="134"/>
      <c r="GB30" s="134"/>
      <c r="GC30" s="134"/>
      <c r="GD30" s="134"/>
      <c r="GE30" s="134"/>
      <c r="GF30" s="134"/>
      <c r="GG30" s="134"/>
      <c r="GH30" s="134"/>
      <c r="GI30" s="134"/>
      <c r="GJ30" s="134"/>
      <c r="GK30" s="134"/>
      <c r="GL30" s="134"/>
      <c r="GM30" s="134"/>
      <c r="GN30" s="134"/>
      <c r="GO30" s="134"/>
      <c r="GP30" s="134"/>
      <c r="GQ30" s="134"/>
      <c r="GR30" s="134"/>
      <c r="GS30" s="134"/>
      <c r="GT30" s="134"/>
      <c r="GU30" s="134"/>
      <c r="GV30" s="134"/>
      <c r="GW30" s="134"/>
      <c r="GX30" s="134"/>
      <c r="GY30" s="134"/>
      <c r="GZ30" s="134"/>
      <c r="HA30" s="134"/>
      <c r="HB30" s="134"/>
      <c r="HC30" s="134"/>
      <c r="HD30" s="134"/>
      <c r="HE30" s="134"/>
      <c r="HF30" s="134"/>
      <c r="HG30" s="134"/>
      <c r="HH30" s="134"/>
      <c r="HI30" s="134"/>
      <c r="HJ30" s="134"/>
      <c r="HK30" s="134"/>
      <c r="HL30" s="134"/>
      <c r="HM30" s="134"/>
      <c r="HN30" s="134"/>
      <c r="HO30" s="134"/>
      <c r="HP30" s="134"/>
      <c r="HQ30" s="134"/>
      <c r="HR30" s="134"/>
      <c r="HS30" s="134"/>
      <c r="HT30" s="134"/>
      <c r="HU30" s="134"/>
      <c r="HV30" s="134"/>
      <c r="HW30" s="134"/>
      <c r="HX30" s="134"/>
      <c r="HY30" s="134"/>
      <c r="HZ30" s="134"/>
      <c r="IA30" s="134"/>
      <c r="IB30" s="134"/>
      <c r="IC30" s="134"/>
      <c r="ID30" s="134"/>
      <c r="IE30" s="134"/>
      <c r="IF30" s="134"/>
      <c r="IG30" s="134"/>
      <c r="IH30" s="134"/>
      <c r="II30" s="134"/>
      <c r="IJ30" s="134"/>
      <c r="IK30" s="134"/>
      <c r="IL30" s="134"/>
      <c r="IM30" s="134"/>
      <c r="IN30" s="134"/>
      <c r="IO30" s="134"/>
      <c r="IP30" s="134"/>
      <c r="IQ30" s="134"/>
    </row>
    <row r="31" customHeight="1" spans="1:251">
      <c r="A31" s="122"/>
      <c r="B31" s="120"/>
      <c r="C31" s="22" t="s">
        <v>352</v>
      </c>
      <c r="D31" s="115">
        <v>0</v>
      </c>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101"/>
      <c r="EK31" s="101"/>
      <c r="EL31" s="101"/>
      <c r="EM31" s="101"/>
      <c r="EN31" s="101"/>
      <c r="EO31" s="101"/>
      <c r="EP31" s="101"/>
      <c r="EQ31" s="101"/>
      <c r="ER31" s="101"/>
      <c r="ES31" s="101"/>
      <c r="ET31" s="101"/>
      <c r="EU31" s="101"/>
      <c r="EV31" s="101"/>
      <c r="EW31" s="101"/>
      <c r="EX31" s="101"/>
      <c r="EY31" s="101"/>
      <c r="EZ31" s="101"/>
      <c r="FA31" s="101"/>
      <c r="FB31" s="101"/>
      <c r="FC31" s="101"/>
      <c r="FD31" s="134"/>
      <c r="FE31" s="134"/>
      <c r="FF31" s="134"/>
      <c r="FG31" s="134"/>
      <c r="FH31" s="134"/>
      <c r="FI31" s="134"/>
      <c r="FJ31" s="134"/>
      <c r="FK31" s="134"/>
      <c r="FL31" s="134"/>
      <c r="FM31" s="134"/>
      <c r="FN31" s="134"/>
      <c r="FO31" s="134"/>
      <c r="FP31" s="134"/>
      <c r="FQ31" s="134"/>
      <c r="FR31" s="134"/>
      <c r="FS31" s="134"/>
      <c r="FT31" s="134"/>
      <c r="FU31" s="134"/>
      <c r="FV31" s="134"/>
      <c r="FW31" s="134"/>
      <c r="FX31" s="134"/>
      <c r="FY31" s="134"/>
      <c r="FZ31" s="134"/>
      <c r="GA31" s="134"/>
      <c r="GB31" s="134"/>
      <c r="GC31" s="134"/>
      <c r="GD31" s="134"/>
      <c r="GE31" s="134"/>
      <c r="GF31" s="134"/>
      <c r="GG31" s="134"/>
      <c r="GH31" s="134"/>
      <c r="GI31" s="134"/>
      <c r="GJ31" s="134"/>
      <c r="GK31" s="134"/>
      <c r="GL31" s="134"/>
      <c r="GM31" s="134"/>
      <c r="GN31" s="134"/>
      <c r="GO31" s="134"/>
      <c r="GP31" s="134"/>
      <c r="GQ31" s="134"/>
      <c r="GR31" s="134"/>
      <c r="GS31" s="134"/>
      <c r="GT31" s="134"/>
      <c r="GU31" s="134"/>
      <c r="GV31" s="134"/>
      <c r="GW31" s="134"/>
      <c r="GX31" s="134"/>
      <c r="GY31" s="134"/>
      <c r="GZ31" s="134"/>
      <c r="HA31" s="134"/>
      <c r="HB31" s="134"/>
      <c r="HC31" s="134"/>
      <c r="HD31" s="134"/>
      <c r="HE31" s="134"/>
      <c r="HF31" s="134"/>
      <c r="HG31" s="134"/>
      <c r="HH31" s="134"/>
      <c r="HI31" s="134"/>
      <c r="HJ31" s="134"/>
      <c r="HK31" s="134"/>
      <c r="HL31" s="134"/>
      <c r="HM31" s="134"/>
      <c r="HN31" s="134"/>
      <c r="HO31" s="134"/>
      <c r="HP31" s="134"/>
      <c r="HQ31" s="134"/>
      <c r="HR31" s="134"/>
      <c r="HS31" s="134"/>
      <c r="HT31" s="134"/>
      <c r="HU31" s="134"/>
      <c r="HV31" s="134"/>
      <c r="HW31" s="134"/>
      <c r="HX31" s="134"/>
      <c r="HY31" s="134"/>
      <c r="HZ31" s="134"/>
      <c r="IA31" s="134"/>
      <c r="IB31" s="134"/>
      <c r="IC31" s="134"/>
      <c r="ID31" s="134"/>
      <c r="IE31" s="134"/>
      <c r="IF31" s="134"/>
      <c r="IG31" s="134"/>
      <c r="IH31" s="134"/>
      <c r="II31" s="134"/>
      <c r="IJ31" s="134"/>
      <c r="IK31" s="134"/>
      <c r="IL31" s="134"/>
      <c r="IM31" s="134"/>
      <c r="IN31" s="134"/>
      <c r="IO31" s="134"/>
      <c r="IP31" s="134"/>
      <c r="IQ31" s="134"/>
    </row>
    <row r="32" customHeight="1" spans="1:251">
      <c r="A32" s="122"/>
      <c r="B32" s="120"/>
      <c r="C32" s="22" t="s">
        <v>353</v>
      </c>
      <c r="D32" s="115">
        <v>0</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c r="EO32" s="101"/>
      <c r="EP32" s="101"/>
      <c r="EQ32" s="101"/>
      <c r="ER32" s="101"/>
      <c r="ES32" s="101"/>
      <c r="ET32" s="101"/>
      <c r="EU32" s="101"/>
      <c r="EV32" s="101"/>
      <c r="EW32" s="101"/>
      <c r="EX32" s="101"/>
      <c r="EY32" s="101"/>
      <c r="EZ32" s="101"/>
      <c r="FA32" s="101"/>
      <c r="FB32" s="101"/>
      <c r="FC32" s="101"/>
      <c r="FD32" s="134"/>
      <c r="FE32" s="134"/>
      <c r="FF32" s="134"/>
      <c r="FG32" s="134"/>
      <c r="FH32" s="134"/>
      <c r="FI32" s="134"/>
      <c r="FJ32" s="134"/>
      <c r="FK32" s="134"/>
      <c r="FL32" s="134"/>
      <c r="FM32" s="134"/>
      <c r="FN32" s="134"/>
      <c r="FO32" s="134"/>
      <c r="FP32" s="134"/>
      <c r="FQ32" s="134"/>
      <c r="FR32" s="134"/>
      <c r="FS32" s="134"/>
      <c r="FT32" s="134"/>
      <c r="FU32" s="134"/>
      <c r="FV32" s="134"/>
      <c r="FW32" s="134"/>
      <c r="FX32" s="134"/>
      <c r="FY32" s="134"/>
      <c r="FZ32" s="134"/>
      <c r="GA32" s="134"/>
      <c r="GB32" s="134"/>
      <c r="GC32" s="134"/>
      <c r="GD32" s="134"/>
      <c r="GE32" s="134"/>
      <c r="GF32" s="134"/>
      <c r="GG32" s="134"/>
      <c r="GH32" s="134"/>
      <c r="GI32" s="134"/>
      <c r="GJ32" s="134"/>
      <c r="GK32" s="134"/>
      <c r="GL32" s="134"/>
      <c r="GM32" s="134"/>
      <c r="GN32" s="134"/>
      <c r="GO32" s="134"/>
      <c r="GP32" s="134"/>
      <c r="GQ32" s="134"/>
      <c r="GR32" s="134"/>
      <c r="GS32" s="134"/>
      <c r="GT32" s="134"/>
      <c r="GU32" s="134"/>
      <c r="GV32" s="134"/>
      <c r="GW32" s="134"/>
      <c r="GX32" s="134"/>
      <c r="GY32" s="134"/>
      <c r="GZ32" s="134"/>
      <c r="HA32" s="134"/>
      <c r="HB32" s="134"/>
      <c r="HC32" s="134"/>
      <c r="HD32" s="134"/>
      <c r="HE32" s="134"/>
      <c r="HF32" s="134"/>
      <c r="HG32" s="134"/>
      <c r="HH32" s="134"/>
      <c r="HI32" s="134"/>
      <c r="HJ32" s="134"/>
      <c r="HK32" s="134"/>
      <c r="HL32" s="134"/>
      <c r="HM32" s="134"/>
      <c r="HN32" s="134"/>
      <c r="HO32" s="134"/>
      <c r="HP32" s="134"/>
      <c r="HQ32" s="134"/>
      <c r="HR32" s="134"/>
      <c r="HS32" s="134"/>
      <c r="HT32" s="134"/>
      <c r="HU32" s="134"/>
      <c r="HV32" s="134"/>
      <c r="HW32" s="134"/>
      <c r="HX32" s="134"/>
      <c r="HY32" s="134"/>
      <c r="HZ32" s="134"/>
      <c r="IA32" s="134"/>
      <c r="IB32" s="134"/>
      <c r="IC32" s="134"/>
      <c r="ID32" s="134"/>
      <c r="IE32" s="134"/>
      <c r="IF32" s="134"/>
      <c r="IG32" s="134"/>
      <c r="IH32" s="134"/>
      <c r="II32" s="134"/>
      <c r="IJ32" s="134"/>
      <c r="IK32" s="134"/>
      <c r="IL32" s="134"/>
      <c r="IM32" s="134"/>
      <c r="IN32" s="134"/>
      <c r="IO32" s="134"/>
      <c r="IP32" s="134"/>
      <c r="IQ32" s="134"/>
    </row>
    <row r="33" customHeight="1" spans="1:251">
      <c r="A33" s="124"/>
      <c r="B33" s="120"/>
      <c r="C33" s="22" t="s">
        <v>354</v>
      </c>
      <c r="D33" s="115">
        <v>0</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c r="BY33" s="101"/>
      <c r="BZ33" s="101"/>
      <c r="CA33" s="101"/>
      <c r="CB33" s="101"/>
      <c r="CC33" s="101"/>
      <c r="CD33" s="101"/>
      <c r="CE33" s="101"/>
      <c r="CF33" s="101"/>
      <c r="CG33" s="101"/>
      <c r="CH33" s="101"/>
      <c r="CI33" s="101"/>
      <c r="CJ33" s="101"/>
      <c r="CK33" s="101"/>
      <c r="CL33" s="101"/>
      <c r="CM33" s="101"/>
      <c r="CN33" s="101"/>
      <c r="CO33" s="101"/>
      <c r="CP33" s="101"/>
      <c r="CQ33" s="101"/>
      <c r="CR33" s="101"/>
      <c r="CS33" s="101"/>
      <c r="CT33" s="101"/>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1"/>
      <c r="DQ33" s="101"/>
      <c r="DR33" s="101"/>
      <c r="DS33" s="101"/>
      <c r="DT33" s="101"/>
      <c r="DU33" s="101"/>
      <c r="DV33" s="101"/>
      <c r="DW33" s="101"/>
      <c r="DX33" s="101"/>
      <c r="DY33" s="101"/>
      <c r="DZ33" s="101"/>
      <c r="EA33" s="101"/>
      <c r="EB33" s="101"/>
      <c r="EC33" s="101"/>
      <c r="ED33" s="101"/>
      <c r="EE33" s="101"/>
      <c r="EF33" s="101"/>
      <c r="EG33" s="101"/>
      <c r="EH33" s="101"/>
      <c r="EI33" s="101"/>
      <c r="EJ33" s="101"/>
      <c r="EK33" s="101"/>
      <c r="EL33" s="101"/>
      <c r="EM33" s="101"/>
      <c r="EN33" s="101"/>
      <c r="EO33" s="101"/>
      <c r="EP33" s="101"/>
      <c r="EQ33" s="101"/>
      <c r="ER33" s="101"/>
      <c r="ES33" s="101"/>
      <c r="ET33" s="101"/>
      <c r="EU33" s="101"/>
      <c r="EV33" s="101"/>
      <c r="EW33" s="101"/>
      <c r="EX33" s="101"/>
      <c r="EY33" s="101"/>
      <c r="EZ33" s="101"/>
      <c r="FA33" s="101"/>
      <c r="FB33" s="101"/>
      <c r="FC33" s="101"/>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row>
    <row r="34" customHeight="1" spans="1:251">
      <c r="A34" s="125" t="s">
        <v>616</v>
      </c>
      <c r="B34" s="111">
        <v>1681.643</v>
      </c>
      <c r="C34" s="126" t="s">
        <v>617</v>
      </c>
      <c r="D34" s="127">
        <f>SUM(D7:D33)</f>
        <v>1681.643</v>
      </c>
      <c r="F34" s="72"/>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c r="EN34" s="101"/>
      <c r="EO34" s="101"/>
      <c r="EP34" s="101"/>
      <c r="EQ34" s="101"/>
      <c r="ER34" s="101"/>
      <c r="ES34" s="101"/>
      <c r="ET34" s="101"/>
      <c r="EU34" s="101"/>
      <c r="EV34" s="101"/>
      <c r="EW34" s="101"/>
      <c r="EX34" s="101"/>
      <c r="EY34" s="101"/>
      <c r="EZ34" s="101"/>
      <c r="FA34" s="101"/>
      <c r="FB34" s="101"/>
      <c r="FC34" s="101"/>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row>
    <row r="35" customHeight="1" spans="1:251">
      <c r="A35" s="117" t="s">
        <v>618</v>
      </c>
      <c r="B35" s="128"/>
      <c r="C35" s="129" t="s">
        <v>619</v>
      </c>
      <c r="D35" s="130"/>
      <c r="E35" s="72"/>
      <c r="F35" s="72"/>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c r="EU35" s="101"/>
      <c r="EV35" s="101"/>
      <c r="EW35" s="101"/>
      <c r="EX35" s="101"/>
      <c r="EY35" s="101"/>
      <c r="EZ35" s="101"/>
      <c r="FA35" s="101"/>
      <c r="FB35" s="101"/>
      <c r="FC35" s="101"/>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row>
    <row r="36" customHeight="1" spans="1:251">
      <c r="A36" s="117" t="s">
        <v>620</v>
      </c>
      <c r="B36" s="114"/>
      <c r="C36" s="131"/>
      <c r="D36" s="127"/>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101"/>
      <c r="DQ36" s="101"/>
      <c r="DR36" s="101"/>
      <c r="DS36" s="101"/>
      <c r="DT36" s="101"/>
      <c r="DU36" s="101"/>
      <c r="DV36" s="101"/>
      <c r="DW36" s="101"/>
      <c r="DX36" s="101"/>
      <c r="DY36" s="101"/>
      <c r="DZ36" s="101"/>
      <c r="EA36" s="101"/>
      <c r="EB36" s="101"/>
      <c r="EC36" s="101"/>
      <c r="ED36" s="101"/>
      <c r="EE36" s="101"/>
      <c r="EF36" s="101"/>
      <c r="EG36" s="101"/>
      <c r="EH36" s="101"/>
      <c r="EI36" s="101"/>
      <c r="EJ36" s="101"/>
      <c r="EK36" s="101"/>
      <c r="EL36" s="101"/>
      <c r="EM36" s="101"/>
      <c r="EN36" s="101"/>
      <c r="EO36" s="101"/>
      <c r="EP36" s="101"/>
      <c r="EQ36" s="101"/>
      <c r="ER36" s="101"/>
      <c r="ES36" s="101"/>
      <c r="ET36" s="101"/>
      <c r="EU36" s="101"/>
      <c r="EV36" s="101"/>
      <c r="EW36" s="101"/>
      <c r="EX36" s="101"/>
      <c r="EY36" s="101"/>
      <c r="EZ36" s="101"/>
      <c r="FA36" s="101"/>
      <c r="FB36" s="101"/>
      <c r="FC36" s="101"/>
      <c r="FD36" s="134"/>
      <c r="FE36" s="134"/>
      <c r="FF36" s="134"/>
      <c r="FG36" s="134"/>
      <c r="FH36" s="134"/>
      <c r="FI36" s="134"/>
      <c r="FJ36" s="134"/>
      <c r="FK36" s="134"/>
      <c r="FL36" s="134"/>
      <c r="FM36" s="134"/>
      <c r="FN36" s="134"/>
      <c r="FO36" s="134"/>
      <c r="FP36" s="134"/>
      <c r="FQ36" s="134"/>
      <c r="FR36" s="134"/>
      <c r="FS36" s="134"/>
      <c r="FT36" s="134"/>
      <c r="FU36" s="134"/>
      <c r="FV36" s="134"/>
      <c r="FW36" s="134"/>
      <c r="FX36" s="134"/>
      <c r="FY36" s="134"/>
      <c r="FZ36" s="134"/>
      <c r="GA36" s="134"/>
      <c r="GB36" s="134"/>
      <c r="GC36" s="134"/>
      <c r="GD36" s="134"/>
      <c r="GE36" s="134"/>
      <c r="GF36" s="134"/>
      <c r="GG36" s="134"/>
      <c r="GH36" s="134"/>
      <c r="GI36" s="134"/>
      <c r="GJ36" s="134"/>
      <c r="GK36" s="134"/>
      <c r="GL36" s="134"/>
      <c r="GM36" s="134"/>
      <c r="GN36" s="134"/>
      <c r="GO36" s="134"/>
      <c r="GP36" s="134"/>
      <c r="GQ36" s="134"/>
      <c r="GR36" s="134"/>
      <c r="GS36" s="134"/>
      <c r="GT36" s="134"/>
      <c r="GU36" s="134"/>
      <c r="GV36" s="134"/>
      <c r="GW36" s="134"/>
      <c r="GX36" s="134"/>
      <c r="GY36" s="134"/>
      <c r="GZ36" s="134"/>
      <c r="HA36" s="134"/>
      <c r="HB36" s="134"/>
      <c r="HC36" s="134"/>
      <c r="HD36" s="134"/>
      <c r="HE36" s="134"/>
      <c r="HF36" s="134"/>
      <c r="HG36" s="134"/>
      <c r="HH36" s="134"/>
      <c r="HI36" s="134"/>
      <c r="HJ36" s="134"/>
      <c r="HK36" s="134"/>
      <c r="HL36" s="134"/>
      <c r="HM36" s="134"/>
      <c r="HN36" s="134"/>
      <c r="HO36" s="134"/>
      <c r="HP36" s="134"/>
      <c r="HQ36" s="134"/>
      <c r="HR36" s="134"/>
      <c r="HS36" s="134"/>
      <c r="HT36" s="134"/>
      <c r="HU36" s="134"/>
      <c r="HV36" s="134"/>
      <c r="HW36" s="134"/>
      <c r="HX36" s="134"/>
      <c r="HY36" s="134"/>
      <c r="HZ36" s="134"/>
      <c r="IA36" s="134"/>
      <c r="IB36" s="134"/>
      <c r="IC36" s="134"/>
      <c r="ID36" s="134"/>
      <c r="IE36" s="134"/>
      <c r="IF36" s="134"/>
      <c r="IG36" s="134"/>
      <c r="IH36" s="134"/>
      <c r="II36" s="134"/>
      <c r="IJ36" s="134"/>
      <c r="IK36" s="134"/>
      <c r="IL36" s="134"/>
      <c r="IM36" s="134"/>
      <c r="IN36" s="134"/>
      <c r="IO36" s="134"/>
      <c r="IP36" s="134"/>
      <c r="IQ36" s="134"/>
    </row>
    <row r="37" customHeight="1" spans="1:5">
      <c r="A37" s="132" t="s">
        <v>621</v>
      </c>
      <c r="B37" s="114">
        <v>1681.643</v>
      </c>
      <c r="C37" s="133" t="s">
        <v>622</v>
      </c>
      <c r="D37" s="127">
        <f>D34+D35</f>
        <v>1681.643</v>
      </c>
      <c r="E37" s="72"/>
    </row>
    <row r="44" customHeight="1" spans="3:3">
      <c r="C44" s="72"/>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9"/>
  <sheetViews>
    <sheetView showGridLines="0" showZeros="0" zoomScale="85" zoomScaleNormal="85" workbookViewId="0">
      <selection activeCell="A2" sqref="A2"/>
    </sheetView>
  </sheetViews>
  <sheetFormatPr defaultColWidth="6.875" defaultRowHeight="12.75" customHeight="1"/>
  <cols>
    <col min="1" max="1" width="9.25" style="70" customWidth="1"/>
    <col min="2" max="2" width="38.25" style="70" customWidth="1"/>
    <col min="3" max="12" width="12.625" style="70" customWidth="1"/>
    <col min="13" max="255" width="6.875" style="70"/>
    <col min="256" max="256" width="9.25" style="70" customWidth="1"/>
    <col min="257" max="257" width="44.625" style="70" customWidth="1"/>
    <col min="258" max="267" width="12.625" style="70" customWidth="1"/>
    <col min="268" max="511" width="6.875" style="70"/>
    <col min="512" max="512" width="9.25" style="70" customWidth="1"/>
    <col min="513" max="513" width="44.625" style="70" customWidth="1"/>
    <col min="514" max="523" width="12.625" style="70" customWidth="1"/>
    <col min="524" max="767" width="6.875" style="70"/>
    <col min="768" max="768" width="9.25" style="70" customWidth="1"/>
    <col min="769" max="769" width="44.625" style="70" customWidth="1"/>
    <col min="770" max="779" width="12.625" style="70" customWidth="1"/>
    <col min="780" max="1023" width="6.875" style="70"/>
    <col min="1024" max="1024" width="9.25" style="70" customWidth="1"/>
    <col min="1025" max="1025" width="44.625" style="70" customWidth="1"/>
    <col min="1026" max="1035" width="12.625" style="70" customWidth="1"/>
    <col min="1036" max="1279" width="6.875" style="70"/>
    <col min="1280" max="1280" width="9.25" style="70" customWidth="1"/>
    <col min="1281" max="1281" width="44.625" style="70" customWidth="1"/>
    <col min="1282" max="1291" width="12.625" style="70" customWidth="1"/>
    <col min="1292" max="1535" width="6.875" style="70"/>
    <col min="1536" max="1536" width="9.25" style="70" customWidth="1"/>
    <col min="1537" max="1537" width="44.625" style="70" customWidth="1"/>
    <col min="1538" max="1547" width="12.625" style="70" customWidth="1"/>
    <col min="1548" max="1791" width="6.875" style="70"/>
    <col min="1792" max="1792" width="9.25" style="70" customWidth="1"/>
    <col min="1793" max="1793" width="44.625" style="70" customWidth="1"/>
    <col min="1794" max="1803" width="12.625" style="70" customWidth="1"/>
    <col min="1804" max="2047" width="6.875" style="70"/>
    <col min="2048" max="2048" width="9.25" style="70" customWidth="1"/>
    <col min="2049" max="2049" width="44.625" style="70" customWidth="1"/>
    <col min="2050" max="2059" width="12.625" style="70" customWidth="1"/>
    <col min="2060" max="2303" width="6.875" style="70"/>
    <col min="2304" max="2304" width="9.25" style="70" customWidth="1"/>
    <col min="2305" max="2305" width="44.625" style="70" customWidth="1"/>
    <col min="2306" max="2315" width="12.625" style="70" customWidth="1"/>
    <col min="2316" max="2559" width="6.875" style="70"/>
    <col min="2560" max="2560" width="9.25" style="70" customWidth="1"/>
    <col min="2561" max="2561" width="44.625" style="70" customWidth="1"/>
    <col min="2562" max="2571" width="12.625" style="70" customWidth="1"/>
    <col min="2572" max="2815" width="6.875" style="70"/>
    <col min="2816" max="2816" width="9.25" style="70" customWidth="1"/>
    <col min="2817" max="2817" width="44.625" style="70" customWidth="1"/>
    <col min="2818" max="2827" width="12.625" style="70" customWidth="1"/>
    <col min="2828" max="3071" width="6.875" style="70"/>
    <col min="3072" max="3072" width="9.25" style="70" customWidth="1"/>
    <col min="3073" max="3073" width="44.625" style="70" customWidth="1"/>
    <col min="3074" max="3083" width="12.625" style="70" customWidth="1"/>
    <col min="3084" max="3327" width="6.875" style="70"/>
    <col min="3328" max="3328" width="9.25" style="70" customWidth="1"/>
    <col min="3329" max="3329" width="44.625" style="70" customWidth="1"/>
    <col min="3330" max="3339" width="12.625" style="70" customWidth="1"/>
    <col min="3340" max="3583" width="6.875" style="70"/>
    <col min="3584" max="3584" width="9.25" style="70" customWidth="1"/>
    <col min="3585" max="3585" width="44.625" style="70" customWidth="1"/>
    <col min="3586" max="3595" width="12.625" style="70" customWidth="1"/>
    <col min="3596" max="3839" width="6.875" style="70"/>
    <col min="3840" max="3840" width="9.25" style="70" customWidth="1"/>
    <col min="3841" max="3841" width="44.625" style="70" customWidth="1"/>
    <col min="3842" max="3851" width="12.625" style="70" customWidth="1"/>
    <col min="3852" max="4095" width="6.875" style="70"/>
    <col min="4096" max="4096" width="9.25" style="70" customWidth="1"/>
    <col min="4097" max="4097" width="44.625" style="70" customWidth="1"/>
    <col min="4098" max="4107" width="12.625" style="70" customWidth="1"/>
    <col min="4108" max="4351" width="6.875" style="70"/>
    <col min="4352" max="4352" width="9.25" style="70" customWidth="1"/>
    <col min="4353" max="4353" width="44.625" style="70" customWidth="1"/>
    <col min="4354" max="4363" width="12.625" style="70" customWidth="1"/>
    <col min="4364" max="4607" width="6.875" style="70"/>
    <col min="4608" max="4608" width="9.25" style="70" customWidth="1"/>
    <col min="4609" max="4609" width="44.625" style="70" customWidth="1"/>
    <col min="4610" max="4619" width="12.625" style="70" customWidth="1"/>
    <col min="4620" max="4863" width="6.875" style="70"/>
    <col min="4864" max="4864" width="9.25" style="70" customWidth="1"/>
    <col min="4865" max="4865" width="44.625" style="70" customWidth="1"/>
    <col min="4866" max="4875" width="12.625" style="70" customWidth="1"/>
    <col min="4876" max="5119" width="6.875" style="70"/>
    <col min="5120" max="5120" width="9.25" style="70" customWidth="1"/>
    <col min="5121" max="5121" width="44.625" style="70" customWidth="1"/>
    <col min="5122" max="5131" width="12.625" style="70" customWidth="1"/>
    <col min="5132" max="5375" width="6.875" style="70"/>
    <col min="5376" max="5376" width="9.25" style="70" customWidth="1"/>
    <col min="5377" max="5377" width="44.625" style="70" customWidth="1"/>
    <col min="5378" max="5387" width="12.625" style="70" customWidth="1"/>
    <col min="5388" max="5631" width="6.875" style="70"/>
    <col min="5632" max="5632" width="9.25" style="70" customWidth="1"/>
    <col min="5633" max="5633" width="44.625" style="70" customWidth="1"/>
    <col min="5634" max="5643" width="12.625" style="70" customWidth="1"/>
    <col min="5644" max="5887" width="6.875" style="70"/>
    <col min="5888" max="5888" width="9.25" style="70" customWidth="1"/>
    <col min="5889" max="5889" width="44.625" style="70" customWidth="1"/>
    <col min="5890" max="5899" width="12.625" style="70" customWidth="1"/>
    <col min="5900" max="6143" width="6.875" style="70"/>
    <col min="6144" max="6144" width="9.25" style="70" customWidth="1"/>
    <col min="6145" max="6145" width="44.625" style="70" customWidth="1"/>
    <col min="6146" max="6155" width="12.625" style="70" customWidth="1"/>
    <col min="6156" max="6399" width="6.875" style="70"/>
    <col min="6400" max="6400" width="9.25" style="70" customWidth="1"/>
    <col min="6401" max="6401" width="44.625" style="70" customWidth="1"/>
    <col min="6402" max="6411" width="12.625" style="70" customWidth="1"/>
    <col min="6412" max="6655" width="6.875" style="70"/>
    <col min="6656" max="6656" width="9.25" style="70" customWidth="1"/>
    <col min="6657" max="6657" width="44.625" style="70" customWidth="1"/>
    <col min="6658" max="6667" width="12.625" style="70" customWidth="1"/>
    <col min="6668" max="6911" width="6.875" style="70"/>
    <col min="6912" max="6912" width="9.25" style="70" customWidth="1"/>
    <col min="6913" max="6913" width="44.625" style="70" customWidth="1"/>
    <col min="6914" max="6923" width="12.625" style="70" customWidth="1"/>
    <col min="6924" max="7167" width="6.875" style="70"/>
    <col min="7168" max="7168" width="9.25" style="70" customWidth="1"/>
    <col min="7169" max="7169" width="44.625" style="70" customWidth="1"/>
    <col min="7170" max="7179" width="12.625" style="70" customWidth="1"/>
    <col min="7180" max="7423" width="6.875" style="70"/>
    <col min="7424" max="7424" width="9.25" style="70" customWidth="1"/>
    <col min="7425" max="7425" width="44.625" style="70" customWidth="1"/>
    <col min="7426" max="7435" width="12.625" style="70" customWidth="1"/>
    <col min="7436" max="7679" width="6.875" style="70"/>
    <col min="7680" max="7680" width="9.25" style="70" customWidth="1"/>
    <col min="7681" max="7681" width="44.625" style="70" customWidth="1"/>
    <col min="7682" max="7691" width="12.625" style="70" customWidth="1"/>
    <col min="7692" max="7935" width="6.875" style="70"/>
    <col min="7936" max="7936" width="9.25" style="70" customWidth="1"/>
    <col min="7937" max="7937" width="44.625" style="70" customWidth="1"/>
    <col min="7938" max="7947" width="12.625" style="70" customWidth="1"/>
    <col min="7948" max="8191" width="6.875" style="70"/>
    <col min="8192" max="8192" width="9.25" style="70" customWidth="1"/>
    <col min="8193" max="8193" width="44.625" style="70" customWidth="1"/>
    <col min="8194" max="8203" width="12.625" style="70" customWidth="1"/>
    <col min="8204" max="8447" width="6.875" style="70"/>
    <col min="8448" max="8448" width="9.25" style="70" customWidth="1"/>
    <col min="8449" max="8449" width="44.625" style="70" customWidth="1"/>
    <col min="8450" max="8459" width="12.625" style="70" customWidth="1"/>
    <col min="8460" max="8703" width="6.875" style="70"/>
    <col min="8704" max="8704" width="9.25" style="70" customWidth="1"/>
    <col min="8705" max="8705" width="44.625" style="70" customWidth="1"/>
    <col min="8706" max="8715" width="12.625" style="70" customWidth="1"/>
    <col min="8716" max="8959" width="6.875" style="70"/>
    <col min="8960" max="8960" width="9.25" style="70" customWidth="1"/>
    <col min="8961" max="8961" width="44.625" style="70" customWidth="1"/>
    <col min="8962" max="8971" width="12.625" style="70" customWidth="1"/>
    <col min="8972" max="9215" width="6.875" style="70"/>
    <col min="9216" max="9216" width="9.25" style="70" customWidth="1"/>
    <col min="9217" max="9217" width="44.625" style="70" customWidth="1"/>
    <col min="9218" max="9227" width="12.625" style="70" customWidth="1"/>
    <col min="9228" max="9471" width="6.875" style="70"/>
    <col min="9472" max="9472" width="9.25" style="70" customWidth="1"/>
    <col min="9473" max="9473" width="44.625" style="70" customWidth="1"/>
    <col min="9474" max="9483" width="12.625" style="70" customWidth="1"/>
    <col min="9484" max="9727" width="6.875" style="70"/>
    <col min="9728" max="9728" width="9.25" style="70" customWidth="1"/>
    <col min="9729" max="9729" width="44.625" style="70" customWidth="1"/>
    <col min="9730" max="9739" width="12.625" style="70" customWidth="1"/>
    <col min="9740" max="9983" width="6.875" style="70"/>
    <col min="9984" max="9984" width="9.25" style="70" customWidth="1"/>
    <col min="9985" max="9985" width="44.625" style="70" customWidth="1"/>
    <col min="9986" max="9995" width="12.625" style="70" customWidth="1"/>
    <col min="9996" max="10239" width="6.875" style="70"/>
    <col min="10240" max="10240" width="9.25" style="70" customWidth="1"/>
    <col min="10241" max="10241" width="44.625" style="70" customWidth="1"/>
    <col min="10242" max="10251" width="12.625" style="70" customWidth="1"/>
    <col min="10252" max="10495" width="6.875" style="70"/>
    <col min="10496" max="10496" width="9.25" style="70" customWidth="1"/>
    <col min="10497" max="10497" width="44.625" style="70" customWidth="1"/>
    <col min="10498" max="10507" width="12.625" style="70" customWidth="1"/>
    <col min="10508" max="10751" width="6.875" style="70"/>
    <col min="10752" max="10752" width="9.25" style="70" customWidth="1"/>
    <col min="10753" max="10753" width="44.625" style="70" customWidth="1"/>
    <col min="10754" max="10763" width="12.625" style="70" customWidth="1"/>
    <col min="10764" max="11007" width="6.875" style="70"/>
    <col min="11008" max="11008" width="9.25" style="70" customWidth="1"/>
    <col min="11009" max="11009" width="44.625" style="70" customWidth="1"/>
    <col min="11010" max="11019" width="12.625" style="70" customWidth="1"/>
    <col min="11020" max="11263" width="6.875" style="70"/>
    <col min="11264" max="11264" width="9.25" style="70" customWidth="1"/>
    <col min="11265" max="11265" width="44.625" style="70" customWidth="1"/>
    <col min="11266" max="11275" width="12.625" style="70" customWidth="1"/>
    <col min="11276" max="11519" width="6.875" style="70"/>
    <col min="11520" max="11520" width="9.25" style="70" customWidth="1"/>
    <col min="11521" max="11521" width="44.625" style="70" customWidth="1"/>
    <col min="11522" max="11531" width="12.625" style="70" customWidth="1"/>
    <col min="11532" max="11775" width="6.875" style="70"/>
    <col min="11776" max="11776" width="9.25" style="70" customWidth="1"/>
    <col min="11777" max="11777" width="44.625" style="70" customWidth="1"/>
    <col min="11778" max="11787" width="12.625" style="70" customWidth="1"/>
    <col min="11788" max="12031" width="6.875" style="70"/>
    <col min="12032" max="12032" width="9.25" style="70" customWidth="1"/>
    <col min="12033" max="12033" width="44.625" style="70" customWidth="1"/>
    <col min="12034" max="12043" width="12.625" style="70" customWidth="1"/>
    <col min="12044" max="12287" width="6.875" style="70"/>
    <col min="12288" max="12288" width="9.25" style="70" customWidth="1"/>
    <col min="12289" max="12289" width="44.625" style="70" customWidth="1"/>
    <col min="12290" max="12299" width="12.625" style="70" customWidth="1"/>
    <col min="12300" max="12543" width="6.875" style="70"/>
    <col min="12544" max="12544" width="9.25" style="70" customWidth="1"/>
    <col min="12545" max="12545" width="44.625" style="70" customWidth="1"/>
    <col min="12546" max="12555" width="12.625" style="70" customWidth="1"/>
    <col min="12556" max="12799" width="6.875" style="70"/>
    <col min="12800" max="12800" width="9.25" style="70" customWidth="1"/>
    <col min="12801" max="12801" width="44.625" style="70" customWidth="1"/>
    <col min="12802" max="12811" width="12.625" style="70" customWidth="1"/>
    <col min="12812" max="13055" width="6.875" style="70"/>
    <col min="13056" max="13056" width="9.25" style="70" customWidth="1"/>
    <col min="13057" max="13057" width="44.625" style="70" customWidth="1"/>
    <col min="13058" max="13067" width="12.625" style="70" customWidth="1"/>
    <col min="13068" max="13311" width="6.875" style="70"/>
    <col min="13312" max="13312" width="9.25" style="70" customWidth="1"/>
    <col min="13313" max="13313" width="44.625" style="70" customWidth="1"/>
    <col min="13314" max="13323" width="12.625" style="70" customWidth="1"/>
    <col min="13324" max="13567" width="6.875" style="70"/>
    <col min="13568" max="13568" width="9.25" style="70" customWidth="1"/>
    <col min="13569" max="13569" width="44.625" style="70" customWidth="1"/>
    <col min="13570" max="13579" width="12.625" style="70" customWidth="1"/>
    <col min="13580" max="13823" width="6.875" style="70"/>
    <col min="13824" max="13824" width="9.25" style="70" customWidth="1"/>
    <col min="13825" max="13825" width="44.625" style="70" customWidth="1"/>
    <col min="13826" max="13835" width="12.625" style="70" customWidth="1"/>
    <col min="13836" max="14079" width="6.875" style="70"/>
    <col min="14080" max="14080" width="9.25" style="70" customWidth="1"/>
    <col min="14081" max="14081" width="44.625" style="70" customWidth="1"/>
    <col min="14082" max="14091" width="12.625" style="70" customWidth="1"/>
    <col min="14092" max="14335" width="6.875" style="70"/>
    <col min="14336" max="14336" width="9.25" style="70" customWidth="1"/>
    <col min="14337" max="14337" width="44.625" style="70" customWidth="1"/>
    <col min="14338" max="14347" width="12.625" style="70" customWidth="1"/>
    <col min="14348" max="14591" width="6.875" style="70"/>
    <col min="14592" max="14592" width="9.25" style="70" customWidth="1"/>
    <col min="14593" max="14593" width="44.625" style="70" customWidth="1"/>
    <col min="14594" max="14603" width="12.625" style="70" customWidth="1"/>
    <col min="14604" max="14847" width="6.875" style="70"/>
    <col min="14848" max="14848" width="9.25" style="70" customWidth="1"/>
    <col min="14849" max="14849" width="44.625" style="70" customWidth="1"/>
    <col min="14850" max="14859" width="12.625" style="70" customWidth="1"/>
    <col min="14860" max="15103" width="6.875" style="70"/>
    <col min="15104" max="15104" width="9.25" style="70" customWidth="1"/>
    <col min="15105" max="15105" width="44.625" style="70" customWidth="1"/>
    <col min="15106" max="15115" width="12.625" style="70" customWidth="1"/>
    <col min="15116" max="15359" width="6.875" style="70"/>
    <col min="15360" max="15360" width="9.25" style="70" customWidth="1"/>
    <col min="15361" max="15361" width="44.625" style="70" customWidth="1"/>
    <col min="15362" max="15371" width="12.625" style="70" customWidth="1"/>
    <col min="15372" max="15615" width="6.875" style="70"/>
    <col min="15616" max="15616" width="9.25" style="70" customWidth="1"/>
    <col min="15617" max="15617" width="44.625" style="70" customWidth="1"/>
    <col min="15618" max="15627" width="12.625" style="70" customWidth="1"/>
    <col min="15628" max="15871" width="6.875" style="70"/>
    <col min="15872" max="15872" width="9.25" style="70" customWidth="1"/>
    <col min="15873" max="15873" width="44.625" style="70" customWidth="1"/>
    <col min="15874" max="15883" width="12.625" style="70" customWidth="1"/>
    <col min="15884" max="16127" width="6.875" style="70"/>
    <col min="16128" max="16128" width="9.25" style="70" customWidth="1"/>
    <col min="16129" max="16129" width="44.625" style="70" customWidth="1"/>
    <col min="16130" max="16139" width="12.625" style="70" customWidth="1"/>
    <col min="16140" max="16384" width="6.875" style="70"/>
  </cols>
  <sheetData>
    <row r="1" ht="20.1" customHeight="1" spans="1:12">
      <c r="A1" s="71" t="s">
        <v>623</v>
      </c>
      <c r="L1" s="98"/>
    </row>
    <row r="2" ht="43.5" customHeight="1" spans="1:12">
      <c r="A2" s="92" t="s">
        <v>624</v>
      </c>
      <c r="B2" s="77"/>
      <c r="C2" s="77"/>
      <c r="D2" s="77"/>
      <c r="E2" s="77"/>
      <c r="F2" s="77"/>
      <c r="G2" s="77"/>
      <c r="H2" s="77"/>
      <c r="I2" s="77"/>
      <c r="J2" s="77"/>
      <c r="K2" s="77"/>
      <c r="L2" s="77"/>
    </row>
    <row r="3" ht="20.1" customHeight="1" spans="1:12">
      <c r="A3" s="93"/>
      <c r="B3" s="93"/>
      <c r="C3" s="93"/>
      <c r="D3" s="93"/>
      <c r="E3" s="93"/>
      <c r="F3" s="93"/>
      <c r="G3" s="93"/>
      <c r="H3" s="93"/>
      <c r="I3" s="93"/>
      <c r="J3" s="93"/>
      <c r="K3" s="93"/>
      <c r="L3" s="93"/>
    </row>
    <row r="4" ht="20.1" customHeight="1" spans="1:12">
      <c r="A4" s="94"/>
      <c r="B4" s="94"/>
      <c r="C4" s="94"/>
      <c r="D4" s="94"/>
      <c r="E4" s="94"/>
      <c r="F4" s="94"/>
      <c r="G4" s="94"/>
      <c r="H4" s="94"/>
      <c r="I4" s="94"/>
      <c r="J4" s="94"/>
      <c r="K4" s="94"/>
      <c r="L4" s="99" t="s">
        <v>313</v>
      </c>
    </row>
    <row r="5" ht="24" customHeight="1" spans="1:12">
      <c r="A5" s="95" t="s">
        <v>625</v>
      </c>
      <c r="B5" s="95"/>
      <c r="C5" s="66" t="s">
        <v>318</v>
      </c>
      <c r="D5" s="66" t="s">
        <v>620</v>
      </c>
      <c r="E5" s="66" t="s">
        <v>610</v>
      </c>
      <c r="F5" s="66" t="s">
        <v>611</v>
      </c>
      <c r="G5" s="66" t="s">
        <v>612</v>
      </c>
      <c r="H5" s="66" t="s">
        <v>613</v>
      </c>
      <c r="I5" s="66"/>
      <c r="J5" s="66" t="s">
        <v>614</v>
      </c>
      <c r="K5" s="66" t="s">
        <v>615</v>
      </c>
      <c r="L5" s="66" t="s">
        <v>618</v>
      </c>
    </row>
    <row r="6" ht="42" customHeight="1" spans="1:12">
      <c r="A6" s="96" t="s">
        <v>363</v>
      </c>
      <c r="B6" s="97" t="s">
        <v>364</v>
      </c>
      <c r="C6" s="66"/>
      <c r="D6" s="66"/>
      <c r="E6" s="66"/>
      <c r="F6" s="66"/>
      <c r="G6" s="66"/>
      <c r="H6" s="66" t="s">
        <v>626</v>
      </c>
      <c r="I6" s="66" t="s">
        <v>627</v>
      </c>
      <c r="J6" s="66"/>
      <c r="K6" s="66"/>
      <c r="L6" s="66"/>
    </row>
    <row r="7" customHeight="1" spans="1:12">
      <c r="A7" s="81"/>
      <c r="B7" s="82" t="s">
        <v>318</v>
      </c>
      <c r="C7" s="83">
        <v>1681.643</v>
      </c>
      <c r="D7" s="83">
        <v>0</v>
      </c>
      <c r="E7" s="83">
        <v>1681.643</v>
      </c>
      <c r="F7" s="84"/>
      <c r="G7" s="84"/>
      <c r="H7" s="84"/>
      <c r="I7" s="84"/>
      <c r="J7" s="84"/>
      <c r="K7" s="84"/>
      <c r="L7" s="84"/>
    </row>
    <row r="8" customHeight="1" spans="1:12">
      <c r="A8" s="85" t="s">
        <v>369</v>
      </c>
      <c r="B8" s="86" t="s">
        <v>370</v>
      </c>
      <c r="C8" s="87">
        <v>458.3099</v>
      </c>
      <c r="D8" s="87">
        <v>0</v>
      </c>
      <c r="E8" s="87">
        <v>458.3099</v>
      </c>
      <c r="F8" s="84"/>
      <c r="G8" s="84"/>
      <c r="H8" s="84"/>
      <c r="I8" s="84"/>
      <c r="J8" s="84"/>
      <c r="K8" s="84"/>
      <c r="L8" s="84"/>
    </row>
    <row r="9" customHeight="1" spans="1:12">
      <c r="A9" s="85" t="s">
        <v>371</v>
      </c>
      <c r="B9" s="86" t="s">
        <v>372</v>
      </c>
      <c r="C9" s="88">
        <v>24.535</v>
      </c>
      <c r="D9" s="88">
        <v>0</v>
      </c>
      <c r="E9" s="88">
        <v>24.535</v>
      </c>
      <c r="F9" s="84"/>
      <c r="G9" s="84"/>
      <c r="H9" s="84"/>
      <c r="I9" s="84"/>
      <c r="J9" s="84"/>
      <c r="K9" s="84"/>
      <c r="L9" s="84"/>
    </row>
    <row r="10" customHeight="1" spans="1:12">
      <c r="A10" s="85" t="s">
        <v>373</v>
      </c>
      <c r="B10" s="89" t="s">
        <v>374</v>
      </c>
      <c r="C10" s="90">
        <v>19.535</v>
      </c>
      <c r="D10" s="87">
        <v>0</v>
      </c>
      <c r="E10" s="87">
        <v>19.535</v>
      </c>
      <c r="F10" s="84"/>
      <c r="G10" s="84"/>
      <c r="H10" s="84"/>
      <c r="I10" s="84"/>
      <c r="J10" s="84"/>
      <c r="K10" s="84"/>
      <c r="L10" s="84"/>
    </row>
    <row r="11" customHeight="1" spans="1:12">
      <c r="A11" s="85" t="s">
        <v>375</v>
      </c>
      <c r="B11" s="89" t="s">
        <v>376</v>
      </c>
      <c r="C11" s="90">
        <v>5</v>
      </c>
      <c r="D11" s="87">
        <v>0</v>
      </c>
      <c r="E11" s="87">
        <v>5</v>
      </c>
      <c r="F11" s="84"/>
      <c r="G11" s="84"/>
      <c r="H11" s="84"/>
      <c r="I11" s="84"/>
      <c r="J11" s="84"/>
      <c r="K11" s="84"/>
      <c r="L11" s="84"/>
    </row>
    <row r="12" customHeight="1" spans="1:12">
      <c r="A12" s="85" t="s">
        <v>377</v>
      </c>
      <c r="B12" s="86" t="s">
        <v>378</v>
      </c>
      <c r="C12" s="87">
        <v>239.0969</v>
      </c>
      <c r="D12" s="87">
        <v>0</v>
      </c>
      <c r="E12" s="87">
        <v>239.0969</v>
      </c>
      <c r="F12" s="84"/>
      <c r="G12" s="84"/>
      <c r="H12" s="84"/>
      <c r="I12" s="84"/>
      <c r="J12" s="84"/>
      <c r="K12" s="84"/>
      <c r="L12" s="84"/>
    </row>
    <row r="13" customHeight="1" spans="1:12">
      <c r="A13" s="85" t="s">
        <v>379</v>
      </c>
      <c r="B13" s="89" t="s">
        <v>374</v>
      </c>
      <c r="C13" s="90">
        <v>229.0969</v>
      </c>
      <c r="D13" s="87">
        <v>0</v>
      </c>
      <c r="E13" s="87">
        <v>229.0969</v>
      </c>
      <c r="F13" s="84"/>
      <c r="G13" s="84"/>
      <c r="H13" s="84"/>
      <c r="I13" s="84"/>
      <c r="J13" s="84"/>
      <c r="K13" s="84"/>
      <c r="L13" s="84"/>
    </row>
    <row r="14" customHeight="1" spans="1:12">
      <c r="A14" s="85" t="s">
        <v>380</v>
      </c>
      <c r="B14" s="89" t="s">
        <v>381</v>
      </c>
      <c r="C14" s="90">
        <v>10</v>
      </c>
      <c r="D14" s="87">
        <v>0</v>
      </c>
      <c r="E14" s="87">
        <v>10</v>
      </c>
      <c r="F14" s="84"/>
      <c r="G14" s="84"/>
      <c r="H14" s="84"/>
      <c r="I14" s="84"/>
      <c r="J14" s="84"/>
      <c r="K14" s="84"/>
      <c r="L14" s="84"/>
    </row>
    <row r="15" customHeight="1" spans="1:12">
      <c r="A15" s="85" t="s">
        <v>382</v>
      </c>
      <c r="B15" s="86" t="s">
        <v>383</v>
      </c>
      <c r="C15" s="87">
        <v>48.324</v>
      </c>
      <c r="D15" s="87">
        <v>0</v>
      </c>
      <c r="E15" s="87">
        <v>48.324</v>
      </c>
      <c r="F15" s="84"/>
      <c r="G15" s="84"/>
      <c r="H15" s="84"/>
      <c r="I15" s="84"/>
      <c r="J15" s="84"/>
      <c r="K15" s="84"/>
      <c r="L15" s="84"/>
    </row>
    <row r="16" customHeight="1" spans="1:12">
      <c r="A16" s="85" t="s">
        <v>384</v>
      </c>
      <c r="B16" s="89" t="s">
        <v>374</v>
      </c>
      <c r="C16" s="90">
        <v>48.324</v>
      </c>
      <c r="D16" s="87">
        <v>0</v>
      </c>
      <c r="E16" s="87">
        <v>48.324</v>
      </c>
      <c r="F16" s="84"/>
      <c r="G16" s="84"/>
      <c r="H16" s="84"/>
      <c r="I16" s="84"/>
      <c r="J16" s="84"/>
      <c r="K16" s="84"/>
      <c r="L16" s="84"/>
    </row>
    <row r="17" customHeight="1" spans="1:12">
      <c r="A17" s="85" t="s">
        <v>385</v>
      </c>
      <c r="B17" s="86" t="s">
        <v>386</v>
      </c>
      <c r="C17" s="87">
        <v>47.327</v>
      </c>
      <c r="D17" s="87">
        <v>0</v>
      </c>
      <c r="E17" s="87">
        <v>47.327</v>
      </c>
      <c r="F17" s="84"/>
      <c r="G17" s="84"/>
      <c r="H17" s="84"/>
      <c r="I17" s="84"/>
      <c r="J17" s="84"/>
      <c r="K17" s="84"/>
      <c r="L17" s="84"/>
    </row>
    <row r="18" customHeight="1" spans="1:12">
      <c r="A18" s="85" t="s">
        <v>387</v>
      </c>
      <c r="B18" s="89" t="s">
        <v>374</v>
      </c>
      <c r="C18" s="90">
        <v>47.327</v>
      </c>
      <c r="D18" s="87">
        <v>0</v>
      </c>
      <c r="E18" s="87">
        <v>47.327</v>
      </c>
      <c r="F18" s="84"/>
      <c r="G18" s="84"/>
      <c r="H18" s="84"/>
      <c r="I18" s="84"/>
      <c r="J18" s="84"/>
      <c r="K18" s="84"/>
      <c r="L18" s="84"/>
    </row>
    <row r="19" customHeight="1" spans="1:12">
      <c r="A19" s="85" t="s">
        <v>392</v>
      </c>
      <c r="B19" s="86" t="s">
        <v>393</v>
      </c>
      <c r="C19" s="87">
        <v>99.027</v>
      </c>
      <c r="D19" s="87">
        <v>0</v>
      </c>
      <c r="E19" s="87">
        <v>99.027</v>
      </c>
      <c r="F19" s="84"/>
      <c r="G19" s="84"/>
      <c r="H19" s="84"/>
      <c r="I19" s="84"/>
      <c r="J19" s="84"/>
      <c r="K19" s="84"/>
      <c r="L19" s="84"/>
    </row>
    <row r="20" customHeight="1" spans="1:12">
      <c r="A20" s="85" t="s">
        <v>394</v>
      </c>
      <c r="B20" s="89" t="s">
        <v>374</v>
      </c>
      <c r="C20" s="90">
        <v>99.027</v>
      </c>
      <c r="D20" s="87">
        <v>0</v>
      </c>
      <c r="E20" s="87">
        <v>99.027</v>
      </c>
      <c r="F20" s="84"/>
      <c r="G20" s="84"/>
      <c r="H20" s="84"/>
      <c r="I20" s="84"/>
      <c r="J20" s="84"/>
      <c r="K20" s="84"/>
      <c r="L20" s="84"/>
    </row>
    <row r="21" customHeight="1" spans="1:12">
      <c r="A21" s="85" t="s">
        <v>395</v>
      </c>
      <c r="B21" s="86" t="s">
        <v>396</v>
      </c>
      <c r="C21" s="87">
        <v>176.395</v>
      </c>
      <c r="D21" s="87">
        <v>0</v>
      </c>
      <c r="E21" s="87">
        <v>176.395</v>
      </c>
      <c r="F21" s="84"/>
      <c r="G21" s="84"/>
      <c r="H21" s="84"/>
      <c r="I21" s="84"/>
      <c r="J21" s="84"/>
      <c r="K21" s="84"/>
      <c r="L21" s="84"/>
    </row>
    <row r="22" customHeight="1" spans="1:12">
      <c r="A22" s="85" t="s">
        <v>397</v>
      </c>
      <c r="B22" s="86" t="s">
        <v>398</v>
      </c>
      <c r="C22" s="87">
        <v>176.395</v>
      </c>
      <c r="D22" s="87">
        <v>0</v>
      </c>
      <c r="E22" s="87">
        <v>176.395</v>
      </c>
      <c r="F22" s="84"/>
      <c r="G22" s="84"/>
      <c r="H22" s="84"/>
      <c r="I22" s="84"/>
      <c r="J22" s="84"/>
      <c r="K22" s="84"/>
      <c r="L22" s="84"/>
    </row>
    <row r="23" customHeight="1" spans="1:12">
      <c r="A23" s="91" t="s">
        <v>399</v>
      </c>
      <c r="B23" s="89" t="s">
        <v>400</v>
      </c>
      <c r="C23" s="90">
        <v>95.637</v>
      </c>
      <c r="D23" s="87">
        <v>0</v>
      </c>
      <c r="E23" s="87">
        <v>95.637</v>
      </c>
      <c r="F23" s="84"/>
      <c r="G23" s="84"/>
      <c r="H23" s="84"/>
      <c r="I23" s="84"/>
      <c r="J23" s="84"/>
      <c r="K23" s="84"/>
      <c r="L23" s="84"/>
    </row>
    <row r="24" customHeight="1" spans="1:12">
      <c r="A24" s="91" t="s">
        <v>401</v>
      </c>
      <c r="B24" s="89" t="s">
        <v>402</v>
      </c>
      <c r="C24" s="90">
        <v>76.258</v>
      </c>
      <c r="D24" s="87">
        <v>0</v>
      </c>
      <c r="E24" s="87">
        <v>76.258</v>
      </c>
      <c r="F24" s="84"/>
      <c r="G24" s="84"/>
      <c r="H24" s="84"/>
      <c r="I24" s="84"/>
      <c r="J24" s="84"/>
      <c r="K24" s="84"/>
      <c r="L24" s="84"/>
    </row>
    <row r="25" customHeight="1" spans="1:12">
      <c r="A25" s="91" t="s">
        <v>403</v>
      </c>
      <c r="B25" s="89" t="s">
        <v>404</v>
      </c>
      <c r="C25" s="90">
        <v>4.5</v>
      </c>
      <c r="D25" s="87">
        <v>0</v>
      </c>
      <c r="E25" s="87">
        <v>4.5</v>
      </c>
      <c r="F25" s="84"/>
      <c r="G25" s="84"/>
      <c r="H25" s="84"/>
      <c r="I25" s="84"/>
      <c r="J25" s="84"/>
      <c r="K25" s="84"/>
      <c r="L25" s="84"/>
    </row>
    <row r="26" customHeight="1" spans="1:12">
      <c r="A26" s="91" t="s">
        <v>405</v>
      </c>
      <c r="B26" s="86" t="s">
        <v>406</v>
      </c>
      <c r="C26" s="87">
        <v>355.6014</v>
      </c>
      <c r="D26" s="87">
        <v>0</v>
      </c>
      <c r="E26" s="87">
        <v>355.6014</v>
      </c>
      <c r="F26" s="84"/>
      <c r="G26" s="84"/>
      <c r="H26" s="84"/>
      <c r="I26" s="84"/>
      <c r="J26" s="84"/>
      <c r="K26" s="84"/>
      <c r="L26" s="84"/>
    </row>
    <row r="27" customHeight="1" spans="1:12">
      <c r="A27" s="91" t="s">
        <v>407</v>
      </c>
      <c r="B27" s="86" t="s">
        <v>408</v>
      </c>
      <c r="C27" s="87">
        <v>64.059</v>
      </c>
      <c r="D27" s="87">
        <v>0</v>
      </c>
      <c r="E27" s="87">
        <v>64.059</v>
      </c>
      <c r="F27" s="84"/>
      <c r="G27" s="84"/>
      <c r="H27" s="84"/>
      <c r="I27" s="84"/>
      <c r="J27" s="84"/>
      <c r="K27" s="84"/>
      <c r="L27" s="84"/>
    </row>
    <row r="28" customHeight="1" spans="1:12">
      <c r="A28" s="91" t="s">
        <v>409</v>
      </c>
      <c r="B28" s="89" t="s">
        <v>410</v>
      </c>
      <c r="C28" s="90">
        <v>64.059</v>
      </c>
      <c r="D28" s="87">
        <v>0</v>
      </c>
      <c r="E28" s="87">
        <v>64.059</v>
      </c>
      <c r="F28" s="84"/>
      <c r="G28" s="84"/>
      <c r="H28" s="84"/>
      <c r="I28" s="84"/>
      <c r="J28" s="84"/>
      <c r="K28" s="84"/>
      <c r="L28" s="84"/>
    </row>
    <row r="29" customHeight="1" spans="1:12">
      <c r="A29" s="91" t="s">
        <v>411</v>
      </c>
      <c r="B29" s="86" t="s">
        <v>412</v>
      </c>
      <c r="C29" s="87">
        <v>110.6984</v>
      </c>
      <c r="D29" s="87">
        <v>0</v>
      </c>
      <c r="E29" s="87">
        <v>110.6984</v>
      </c>
      <c r="F29" s="84"/>
      <c r="G29" s="84"/>
      <c r="H29" s="84"/>
      <c r="I29" s="84"/>
      <c r="J29" s="84"/>
      <c r="K29" s="84"/>
      <c r="L29" s="84"/>
    </row>
    <row r="30" customHeight="1" spans="1:12">
      <c r="A30" s="91" t="s">
        <v>413</v>
      </c>
      <c r="B30" s="89" t="s">
        <v>374</v>
      </c>
      <c r="C30" s="90">
        <v>17.712</v>
      </c>
      <c r="D30" s="87">
        <v>0</v>
      </c>
      <c r="E30" s="87">
        <v>17.712</v>
      </c>
      <c r="F30" s="84"/>
      <c r="G30" s="84"/>
      <c r="H30" s="84"/>
      <c r="I30" s="84"/>
      <c r="J30" s="84"/>
      <c r="K30" s="84"/>
      <c r="L30" s="84"/>
    </row>
    <row r="31" customHeight="1" spans="1:12">
      <c r="A31" s="91" t="s">
        <v>414</v>
      </c>
      <c r="B31" s="89" t="s">
        <v>415</v>
      </c>
      <c r="C31" s="90">
        <v>82.9864</v>
      </c>
      <c r="D31" s="87">
        <v>0</v>
      </c>
      <c r="E31" s="87">
        <v>82.9864</v>
      </c>
      <c r="F31" s="84"/>
      <c r="G31" s="84"/>
      <c r="H31" s="84"/>
      <c r="I31" s="84"/>
      <c r="J31" s="84"/>
      <c r="K31" s="84"/>
      <c r="L31" s="84"/>
    </row>
    <row r="32" customHeight="1" spans="1:12">
      <c r="A32" s="91" t="s">
        <v>416</v>
      </c>
      <c r="B32" s="89" t="s">
        <v>417</v>
      </c>
      <c r="C32" s="90">
        <v>10</v>
      </c>
      <c r="D32" s="87">
        <v>0</v>
      </c>
      <c r="E32" s="87">
        <v>10</v>
      </c>
      <c r="F32" s="84"/>
      <c r="G32" s="84"/>
      <c r="H32" s="84"/>
      <c r="I32" s="84"/>
      <c r="J32" s="84"/>
      <c r="K32" s="84"/>
      <c r="L32" s="84"/>
    </row>
    <row r="33" customHeight="1" spans="1:12">
      <c r="A33" s="91" t="s">
        <v>418</v>
      </c>
      <c r="B33" s="86" t="s">
        <v>419</v>
      </c>
      <c r="C33" s="87">
        <v>148.431</v>
      </c>
      <c r="D33" s="87">
        <v>0</v>
      </c>
      <c r="E33" s="87">
        <v>148.431</v>
      </c>
      <c r="F33" s="84"/>
      <c r="G33" s="84"/>
      <c r="H33" s="84"/>
      <c r="I33" s="84"/>
      <c r="J33" s="84"/>
      <c r="K33" s="84"/>
      <c r="L33" s="84"/>
    </row>
    <row r="34" customHeight="1" spans="1:12">
      <c r="A34" s="91" t="s">
        <v>420</v>
      </c>
      <c r="B34" s="89" t="s">
        <v>421</v>
      </c>
      <c r="C34" s="90">
        <v>13.011</v>
      </c>
      <c r="D34" s="87">
        <v>0</v>
      </c>
      <c r="E34" s="87">
        <v>13.011</v>
      </c>
      <c r="F34" s="84"/>
      <c r="G34" s="84"/>
      <c r="H34" s="84"/>
      <c r="I34" s="84"/>
      <c r="J34" s="84"/>
      <c r="K34" s="84"/>
      <c r="L34" s="84"/>
    </row>
    <row r="35" customHeight="1" spans="1:12">
      <c r="A35" s="91" t="s">
        <v>422</v>
      </c>
      <c r="B35" s="89" t="s">
        <v>423</v>
      </c>
      <c r="C35" s="90">
        <v>24</v>
      </c>
      <c r="D35" s="87">
        <v>0</v>
      </c>
      <c r="E35" s="87">
        <v>24</v>
      </c>
      <c r="F35" s="84"/>
      <c r="G35" s="84"/>
      <c r="H35" s="84"/>
      <c r="I35" s="84"/>
      <c r="J35" s="84"/>
      <c r="K35" s="84"/>
      <c r="L35" s="84"/>
    </row>
    <row r="36" customHeight="1" spans="1:12">
      <c r="A36" s="91" t="s">
        <v>424</v>
      </c>
      <c r="B36" s="89" t="s">
        <v>425</v>
      </c>
      <c r="C36" s="90">
        <v>74.281</v>
      </c>
      <c r="D36" s="87">
        <v>0</v>
      </c>
      <c r="E36" s="87">
        <v>74.281</v>
      </c>
      <c r="F36" s="84"/>
      <c r="G36" s="84"/>
      <c r="H36" s="84"/>
      <c r="I36" s="84"/>
      <c r="J36" s="84"/>
      <c r="K36" s="84"/>
      <c r="L36" s="84"/>
    </row>
    <row r="37" customHeight="1" spans="1:12">
      <c r="A37" s="91" t="s">
        <v>426</v>
      </c>
      <c r="B37" s="89" t="s">
        <v>427</v>
      </c>
      <c r="C37" s="90">
        <v>37.139</v>
      </c>
      <c r="D37" s="87">
        <v>0</v>
      </c>
      <c r="E37" s="87">
        <v>37.139</v>
      </c>
      <c r="F37" s="84"/>
      <c r="G37" s="84"/>
      <c r="H37" s="84"/>
      <c r="I37" s="84"/>
      <c r="J37" s="84"/>
      <c r="K37" s="84"/>
      <c r="L37" s="84"/>
    </row>
    <row r="38" customHeight="1" spans="1:12">
      <c r="A38" s="91" t="s">
        <v>430</v>
      </c>
      <c r="B38" s="86" t="s">
        <v>431</v>
      </c>
      <c r="C38" s="87">
        <v>32.413</v>
      </c>
      <c r="D38" s="87">
        <v>0</v>
      </c>
      <c r="E38" s="87">
        <v>32.413</v>
      </c>
      <c r="F38" s="84"/>
      <c r="G38" s="84"/>
      <c r="H38" s="84"/>
      <c r="I38" s="84"/>
      <c r="J38" s="84"/>
      <c r="K38" s="84"/>
      <c r="L38" s="84"/>
    </row>
    <row r="39" customHeight="1" spans="1:12">
      <c r="A39" s="91" t="s">
        <v>432</v>
      </c>
      <c r="B39" s="89" t="s">
        <v>433</v>
      </c>
      <c r="C39" s="90">
        <v>32.413</v>
      </c>
      <c r="D39" s="87">
        <v>0</v>
      </c>
      <c r="E39" s="87">
        <v>32.413</v>
      </c>
      <c r="F39" s="84"/>
      <c r="G39" s="84"/>
      <c r="H39" s="84"/>
      <c r="I39" s="84"/>
      <c r="J39" s="84"/>
      <c r="K39" s="84"/>
      <c r="L39" s="84"/>
    </row>
    <row r="40" customHeight="1" spans="1:12">
      <c r="A40" s="91" t="s">
        <v>434</v>
      </c>
      <c r="B40" s="86" t="s">
        <v>435</v>
      </c>
      <c r="C40" s="87">
        <v>60.104</v>
      </c>
      <c r="D40" s="87">
        <v>0</v>
      </c>
      <c r="E40" s="87">
        <v>60.104</v>
      </c>
      <c r="F40" s="84"/>
      <c r="G40" s="84"/>
      <c r="H40" s="84"/>
      <c r="I40" s="84"/>
      <c r="J40" s="84"/>
      <c r="K40" s="84"/>
      <c r="L40" s="84"/>
    </row>
    <row r="41" customHeight="1" spans="1:12">
      <c r="A41" s="91" t="s">
        <v>436</v>
      </c>
      <c r="B41" s="86" t="s">
        <v>437</v>
      </c>
      <c r="C41" s="87">
        <v>60.104</v>
      </c>
      <c r="D41" s="87">
        <v>0</v>
      </c>
      <c r="E41" s="87">
        <v>60.104</v>
      </c>
      <c r="F41" s="84"/>
      <c r="G41" s="84"/>
      <c r="H41" s="84"/>
      <c r="I41" s="84"/>
      <c r="J41" s="84"/>
      <c r="K41" s="84"/>
      <c r="L41" s="84"/>
    </row>
    <row r="42" customHeight="1" spans="1:12">
      <c r="A42" s="91" t="s">
        <v>438</v>
      </c>
      <c r="B42" s="89" t="s">
        <v>439</v>
      </c>
      <c r="C42" s="90">
        <v>25.131</v>
      </c>
      <c r="D42" s="87">
        <v>0</v>
      </c>
      <c r="E42" s="87">
        <v>25.131</v>
      </c>
      <c r="F42" s="84"/>
      <c r="G42" s="84"/>
      <c r="H42" s="84"/>
      <c r="I42" s="84"/>
      <c r="J42" s="84"/>
      <c r="K42" s="84"/>
      <c r="L42" s="84"/>
    </row>
    <row r="43" customHeight="1" spans="1:12">
      <c r="A43" s="91" t="s">
        <v>440</v>
      </c>
      <c r="B43" s="89" t="s">
        <v>441</v>
      </c>
      <c r="C43" s="90">
        <v>34.973</v>
      </c>
      <c r="D43" s="87">
        <v>0</v>
      </c>
      <c r="E43" s="87">
        <v>34.973</v>
      </c>
      <c r="F43" s="84"/>
      <c r="G43" s="84"/>
      <c r="H43" s="84"/>
      <c r="I43" s="84"/>
      <c r="J43" s="84"/>
      <c r="K43" s="84"/>
      <c r="L43" s="84"/>
    </row>
    <row r="44" customHeight="1" spans="1:12">
      <c r="A44" s="91" t="s">
        <v>442</v>
      </c>
      <c r="B44" s="86" t="s">
        <v>443</v>
      </c>
      <c r="C44" s="87">
        <v>91.882</v>
      </c>
      <c r="D44" s="87">
        <v>0</v>
      </c>
      <c r="E44" s="87">
        <v>91.882</v>
      </c>
      <c r="F44" s="84"/>
      <c r="G44" s="84"/>
      <c r="H44" s="84"/>
      <c r="I44" s="84"/>
      <c r="J44" s="84"/>
      <c r="K44" s="84"/>
      <c r="L44" s="84"/>
    </row>
    <row r="45" customHeight="1" spans="1:12">
      <c r="A45" s="91" t="s">
        <v>444</v>
      </c>
      <c r="B45" s="86" t="s">
        <v>445</v>
      </c>
      <c r="C45" s="87">
        <v>91.882</v>
      </c>
      <c r="D45" s="87">
        <v>0</v>
      </c>
      <c r="E45" s="87">
        <v>91.882</v>
      </c>
      <c r="F45" s="84"/>
      <c r="G45" s="84"/>
      <c r="H45" s="84"/>
      <c r="I45" s="84"/>
      <c r="J45" s="84"/>
      <c r="K45" s="84"/>
      <c r="L45" s="84"/>
    </row>
    <row r="46" customHeight="1" spans="1:12">
      <c r="A46" s="91" t="s">
        <v>446</v>
      </c>
      <c r="B46" s="89" t="s">
        <v>447</v>
      </c>
      <c r="C46" s="90">
        <v>91.882</v>
      </c>
      <c r="D46" s="87">
        <v>0</v>
      </c>
      <c r="E46" s="87">
        <v>91.882</v>
      </c>
      <c r="F46" s="84"/>
      <c r="G46" s="84"/>
      <c r="H46" s="84"/>
      <c r="I46" s="84"/>
      <c r="J46" s="84"/>
      <c r="K46" s="84"/>
      <c r="L46" s="84"/>
    </row>
    <row r="47" customHeight="1" spans="1:12">
      <c r="A47" s="91" t="s">
        <v>448</v>
      </c>
      <c r="B47" s="86" t="s">
        <v>449</v>
      </c>
      <c r="C47" s="87">
        <v>447.5867</v>
      </c>
      <c r="D47" s="87">
        <v>0</v>
      </c>
      <c r="E47" s="87">
        <v>447.5867</v>
      </c>
      <c r="F47" s="84"/>
      <c r="G47" s="84"/>
      <c r="H47" s="84"/>
      <c r="I47" s="84"/>
      <c r="J47" s="84"/>
      <c r="K47" s="84"/>
      <c r="L47" s="84"/>
    </row>
    <row r="48" customHeight="1" spans="1:12">
      <c r="A48" s="91" t="s">
        <v>450</v>
      </c>
      <c r="B48" s="86" t="s">
        <v>451</v>
      </c>
      <c r="C48" s="87">
        <v>200.554</v>
      </c>
      <c r="D48" s="87">
        <v>0</v>
      </c>
      <c r="E48" s="87">
        <v>200.554</v>
      </c>
      <c r="F48" s="84"/>
      <c r="G48" s="84"/>
      <c r="H48" s="84"/>
      <c r="I48" s="84"/>
      <c r="J48" s="84"/>
      <c r="K48" s="84"/>
      <c r="L48" s="84"/>
    </row>
    <row r="49" customHeight="1" spans="1:12">
      <c r="A49" s="91" t="s">
        <v>452</v>
      </c>
      <c r="B49" s="89" t="s">
        <v>433</v>
      </c>
      <c r="C49" s="90">
        <v>200.554</v>
      </c>
      <c r="D49" s="87">
        <v>0</v>
      </c>
      <c r="E49" s="87">
        <v>200.554</v>
      </c>
      <c r="F49" s="84"/>
      <c r="G49" s="84"/>
      <c r="H49" s="84"/>
      <c r="I49" s="84"/>
      <c r="J49" s="84"/>
      <c r="K49" s="84"/>
      <c r="L49" s="84"/>
    </row>
    <row r="50" customHeight="1" spans="1:12">
      <c r="A50" s="91" t="s">
        <v>453</v>
      </c>
      <c r="B50" s="86" t="s">
        <v>454</v>
      </c>
      <c r="C50" s="87">
        <v>50.948</v>
      </c>
      <c r="D50" s="87">
        <v>0</v>
      </c>
      <c r="E50" s="87">
        <v>50.948</v>
      </c>
      <c r="F50" s="84"/>
      <c r="G50" s="84"/>
      <c r="H50" s="84"/>
      <c r="I50" s="84"/>
      <c r="J50" s="84"/>
      <c r="K50" s="84"/>
      <c r="L50" s="84"/>
    </row>
    <row r="51" customHeight="1" spans="1:12">
      <c r="A51" s="91" t="s">
        <v>455</v>
      </c>
      <c r="B51" s="89" t="s">
        <v>456</v>
      </c>
      <c r="C51" s="90">
        <v>50.948</v>
      </c>
      <c r="D51" s="87">
        <v>0</v>
      </c>
      <c r="E51" s="87">
        <v>50.948</v>
      </c>
      <c r="F51" s="84"/>
      <c r="G51" s="84"/>
      <c r="H51" s="84"/>
      <c r="I51" s="84"/>
      <c r="J51" s="84"/>
      <c r="K51" s="84"/>
      <c r="L51" s="84"/>
    </row>
    <row r="52" customHeight="1" spans="1:12">
      <c r="A52" s="91" t="s">
        <v>457</v>
      </c>
      <c r="B52" s="86" t="s">
        <v>458</v>
      </c>
      <c r="C52" s="87">
        <v>196.0847</v>
      </c>
      <c r="D52" s="87">
        <v>0</v>
      </c>
      <c r="E52" s="87">
        <v>196.0847</v>
      </c>
      <c r="F52" s="84"/>
      <c r="G52" s="84"/>
      <c r="H52" s="84"/>
      <c r="I52" s="84"/>
      <c r="J52" s="84"/>
      <c r="K52" s="84"/>
      <c r="L52" s="84"/>
    </row>
    <row r="53" customHeight="1" spans="1:12">
      <c r="A53" s="91" t="s">
        <v>459</v>
      </c>
      <c r="B53" s="89" t="s">
        <v>460</v>
      </c>
      <c r="C53" s="90">
        <v>196.0847</v>
      </c>
      <c r="D53" s="87">
        <v>0</v>
      </c>
      <c r="E53" s="87">
        <v>196.0847</v>
      </c>
      <c r="F53" s="84"/>
      <c r="G53" s="84"/>
      <c r="H53" s="84"/>
      <c r="I53" s="84"/>
      <c r="J53" s="84"/>
      <c r="K53" s="84"/>
      <c r="L53" s="84"/>
    </row>
    <row r="54" customHeight="1" spans="1:12">
      <c r="A54" s="91" t="s">
        <v>461</v>
      </c>
      <c r="B54" s="86" t="s">
        <v>462</v>
      </c>
      <c r="C54" s="87">
        <v>55.712</v>
      </c>
      <c r="D54" s="87">
        <v>0</v>
      </c>
      <c r="E54" s="87">
        <v>55.712</v>
      </c>
      <c r="F54" s="84"/>
      <c r="G54" s="84"/>
      <c r="H54" s="84"/>
      <c r="I54" s="84"/>
      <c r="J54" s="84"/>
      <c r="K54" s="84"/>
      <c r="L54" s="84"/>
    </row>
    <row r="55" customHeight="1" spans="1:12">
      <c r="A55" s="91" t="s">
        <v>463</v>
      </c>
      <c r="B55" s="86" t="s">
        <v>464</v>
      </c>
      <c r="C55" s="87">
        <v>55.712</v>
      </c>
      <c r="D55" s="87">
        <v>0</v>
      </c>
      <c r="E55" s="87">
        <v>55.712</v>
      </c>
      <c r="F55" s="84"/>
      <c r="G55" s="84"/>
      <c r="H55" s="84"/>
      <c r="I55" s="84"/>
      <c r="J55" s="84"/>
      <c r="K55" s="84"/>
      <c r="L55" s="84"/>
    </row>
    <row r="56" customHeight="1" spans="1:12">
      <c r="A56" s="91" t="s">
        <v>465</v>
      </c>
      <c r="B56" s="89" t="s">
        <v>466</v>
      </c>
      <c r="C56" s="90">
        <v>55.712</v>
      </c>
      <c r="D56" s="87">
        <v>0</v>
      </c>
      <c r="E56" s="87">
        <v>55.712</v>
      </c>
      <c r="F56" s="84"/>
      <c r="G56" s="84"/>
      <c r="H56" s="84"/>
      <c r="I56" s="84"/>
      <c r="J56" s="84"/>
      <c r="K56" s="84"/>
      <c r="L56" s="84"/>
    </row>
    <row r="57" customHeight="1" spans="1:12">
      <c r="A57" s="91" t="s">
        <v>467</v>
      </c>
      <c r="B57" s="86" t="s">
        <v>468</v>
      </c>
      <c r="C57" s="87">
        <v>36.052</v>
      </c>
      <c r="D57" s="87">
        <v>0</v>
      </c>
      <c r="E57" s="87">
        <v>36.052</v>
      </c>
      <c r="F57" s="84"/>
      <c r="G57" s="84"/>
      <c r="H57" s="84"/>
      <c r="I57" s="84"/>
      <c r="J57" s="84"/>
      <c r="K57" s="84"/>
      <c r="L57" s="84"/>
    </row>
    <row r="58" customHeight="1" spans="1:12">
      <c r="A58" s="91" t="s">
        <v>469</v>
      </c>
      <c r="B58" s="86" t="s">
        <v>470</v>
      </c>
      <c r="C58" s="87">
        <v>36.052</v>
      </c>
      <c r="D58" s="87">
        <v>0</v>
      </c>
      <c r="E58" s="87">
        <v>36.052</v>
      </c>
      <c r="F58" s="84"/>
      <c r="G58" s="84"/>
      <c r="H58" s="84"/>
      <c r="I58" s="84"/>
      <c r="J58" s="84"/>
      <c r="K58" s="84"/>
      <c r="L58" s="84"/>
    </row>
    <row r="59" customHeight="1" spans="1:12">
      <c r="A59" s="91" t="s">
        <v>471</v>
      </c>
      <c r="B59" s="89" t="s">
        <v>374</v>
      </c>
      <c r="C59" s="90">
        <v>36.052</v>
      </c>
      <c r="D59" s="87">
        <v>0</v>
      </c>
      <c r="E59" s="87">
        <v>36.052</v>
      </c>
      <c r="F59" s="84"/>
      <c r="G59" s="84"/>
      <c r="H59" s="84"/>
      <c r="I59" s="84"/>
      <c r="J59" s="84"/>
      <c r="K59" s="84"/>
      <c r="L59" s="84"/>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8"/>
  <sheetViews>
    <sheetView showGridLines="0" showZeros="0" workbookViewId="0">
      <selection activeCell="I1" sqref="I$1:I$1048576"/>
    </sheetView>
  </sheetViews>
  <sheetFormatPr defaultColWidth="6.875" defaultRowHeight="12.75" customHeight="1" outlineLevelCol="7"/>
  <cols>
    <col min="1" max="1" width="17.125" style="70" customWidth="1"/>
    <col min="2" max="2" width="29" style="70" customWidth="1"/>
    <col min="3" max="8" width="17.5" style="70" customWidth="1"/>
    <col min="9" max="255" width="6.875" style="70"/>
    <col min="256" max="256" width="17.125" style="70" customWidth="1"/>
    <col min="257" max="257" width="34.875" style="70" customWidth="1"/>
    <col min="258" max="263" width="18" style="70" customWidth="1"/>
    <col min="264" max="511" width="6.875" style="70"/>
    <col min="512" max="512" width="17.125" style="70" customWidth="1"/>
    <col min="513" max="513" width="34.875" style="70" customWidth="1"/>
    <col min="514" max="519" width="18" style="70" customWidth="1"/>
    <col min="520" max="767" width="6.875" style="70"/>
    <col min="768" max="768" width="17.125" style="70" customWidth="1"/>
    <col min="769" max="769" width="34.875" style="70" customWidth="1"/>
    <col min="770" max="775" width="18" style="70" customWidth="1"/>
    <col min="776" max="1023" width="6.875" style="70"/>
    <col min="1024" max="1024" width="17.125" style="70" customWidth="1"/>
    <col min="1025" max="1025" width="34.875" style="70" customWidth="1"/>
    <col min="1026" max="1031" width="18" style="70" customWidth="1"/>
    <col min="1032" max="1279" width="6.875" style="70"/>
    <col min="1280" max="1280" width="17.125" style="70" customWidth="1"/>
    <col min="1281" max="1281" width="34.875" style="70" customWidth="1"/>
    <col min="1282" max="1287" width="18" style="70" customWidth="1"/>
    <col min="1288" max="1535" width="6.875" style="70"/>
    <col min="1536" max="1536" width="17.125" style="70" customWidth="1"/>
    <col min="1537" max="1537" width="34.875" style="70" customWidth="1"/>
    <col min="1538" max="1543" width="18" style="70" customWidth="1"/>
    <col min="1544" max="1791" width="6.875" style="70"/>
    <col min="1792" max="1792" width="17.125" style="70" customWidth="1"/>
    <col min="1793" max="1793" width="34.875" style="70" customWidth="1"/>
    <col min="1794" max="1799" width="18" style="70" customWidth="1"/>
    <col min="1800" max="2047" width="6.875" style="70"/>
    <col min="2048" max="2048" width="17.125" style="70" customWidth="1"/>
    <col min="2049" max="2049" width="34.875" style="70" customWidth="1"/>
    <col min="2050" max="2055" width="18" style="70" customWidth="1"/>
    <col min="2056" max="2303" width="6.875" style="70"/>
    <col min="2304" max="2304" width="17.125" style="70" customWidth="1"/>
    <col min="2305" max="2305" width="34.875" style="70" customWidth="1"/>
    <col min="2306" max="2311" width="18" style="70" customWidth="1"/>
    <col min="2312" max="2559" width="6.875" style="70"/>
    <col min="2560" max="2560" width="17.125" style="70" customWidth="1"/>
    <col min="2561" max="2561" width="34.875" style="70" customWidth="1"/>
    <col min="2562" max="2567" width="18" style="70" customWidth="1"/>
    <col min="2568" max="2815" width="6.875" style="70"/>
    <col min="2816" max="2816" width="17.125" style="70" customWidth="1"/>
    <col min="2817" max="2817" width="34.875" style="70" customWidth="1"/>
    <col min="2818" max="2823" width="18" style="70" customWidth="1"/>
    <col min="2824" max="3071" width="6.875" style="70"/>
    <col min="3072" max="3072" width="17.125" style="70" customWidth="1"/>
    <col min="3073" max="3073" width="34.875" style="70" customWidth="1"/>
    <col min="3074" max="3079" width="18" style="70" customWidth="1"/>
    <col min="3080" max="3327" width="6.875" style="70"/>
    <col min="3328" max="3328" width="17.125" style="70" customWidth="1"/>
    <col min="3329" max="3329" width="34.875" style="70" customWidth="1"/>
    <col min="3330" max="3335" width="18" style="70" customWidth="1"/>
    <col min="3336" max="3583" width="6.875" style="70"/>
    <col min="3584" max="3584" width="17.125" style="70" customWidth="1"/>
    <col min="3585" max="3585" width="34.875" style="70" customWidth="1"/>
    <col min="3586" max="3591" width="18" style="70" customWidth="1"/>
    <col min="3592" max="3839" width="6.875" style="70"/>
    <col min="3840" max="3840" width="17.125" style="70" customWidth="1"/>
    <col min="3841" max="3841" width="34.875" style="70" customWidth="1"/>
    <col min="3842" max="3847" width="18" style="70" customWidth="1"/>
    <col min="3848" max="4095" width="6.875" style="70"/>
    <col min="4096" max="4096" width="17.125" style="70" customWidth="1"/>
    <col min="4097" max="4097" width="34.875" style="70" customWidth="1"/>
    <col min="4098" max="4103" width="18" style="70" customWidth="1"/>
    <col min="4104" max="4351" width="6.875" style="70"/>
    <col min="4352" max="4352" width="17.125" style="70" customWidth="1"/>
    <col min="4353" max="4353" width="34.875" style="70" customWidth="1"/>
    <col min="4354" max="4359" width="18" style="70" customWidth="1"/>
    <col min="4360" max="4607" width="6.875" style="70"/>
    <col min="4608" max="4608" width="17.125" style="70" customWidth="1"/>
    <col min="4609" max="4609" width="34.875" style="70" customWidth="1"/>
    <col min="4610" max="4615" width="18" style="70" customWidth="1"/>
    <col min="4616" max="4863" width="6.875" style="70"/>
    <col min="4864" max="4864" width="17.125" style="70" customWidth="1"/>
    <col min="4865" max="4865" width="34.875" style="70" customWidth="1"/>
    <col min="4866" max="4871" width="18" style="70" customWidth="1"/>
    <col min="4872" max="5119" width="6.875" style="70"/>
    <col min="5120" max="5120" width="17.125" style="70" customWidth="1"/>
    <col min="5121" max="5121" width="34.875" style="70" customWidth="1"/>
    <col min="5122" max="5127" width="18" style="70" customWidth="1"/>
    <col min="5128" max="5375" width="6.875" style="70"/>
    <col min="5376" max="5376" width="17.125" style="70" customWidth="1"/>
    <col min="5377" max="5377" width="34.875" style="70" customWidth="1"/>
    <col min="5378" max="5383" width="18" style="70" customWidth="1"/>
    <col min="5384" max="5631" width="6.875" style="70"/>
    <col min="5632" max="5632" width="17.125" style="70" customWidth="1"/>
    <col min="5633" max="5633" width="34.875" style="70" customWidth="1"/>
    <col min="5634" max="5639" width="18" style="70" customWidth="1"/>
    <col min="5640" max="5887" width="6.875" style="70"/>
    <col min="5888" max="5888" width="17.125" style="70" customWidth="1"/>
    <col min="5889" max="5889" width="34.875" style="70" customWidth="1"/>
    <col min="5890" max="5895" width="18" style="70" customWidth="1"/>
    <col min="5896" max="6143" width="6.875" style="70"/>
    <col min="6144" max="6144" width="17.125" style="70" customWidth="1"/>
    <col min="6145" max="6145" width="34.875" style="70" customWidth="1"/>
    <col min="6146" max="6151" width="18" style="70" customWidth="1"/>
    <col min="6152" max="6399" width="6.875" style="70"/>
    <col min="6400" max="6400" width="17.125" style="70" customWidth="1"/>
    <col min="6401" max="6401" width="34.875" style="70" customWidth="1"/>
    <col min="6402" max="6407" width="18" style="70" customWidth="1"/>
    <col min="6408" max="6655" width="6.875" style="70"/>
    <col min="6656" max="6656" width="17.125" style="70" customWidth="1"/>
    <col min="6657" max="6657" width="34.875" style="70" customWidth="1"/>
    <col min="6658" max="6663" width="18" style="70" customWidth="1"/>
    <col min="6664" max="6911" width="6.875" style="70"/>
    <col min="6912" max="6912" width="17.125" style="70" customWidth="1"/>
    <col min="6913" max="6913" width="34.875" style="70" customWidth="1"/>
    <col min="6914" max="6919" width="18" style="70" customWidth="1"/>
    <col min="6920" max="7167" width="6.875" style="70"/>
    <col min="7168" max="7168" width="17.125" style="70" customWidth="1"/>
    <col min="7169" max="7169" width="34.875" style="70" customWidth="1"/>
    <col min="7170" max="7175" width="18" style="70" customWidth="1"/>
    <col min="7176" max="7423" width="6.875" style="70"/>
    <col min="7424" max="7424" width="17.125" style="70" customWidth="1"/>
    <col min="7425" max="7425" width="34.875" style="70" customWidth="1"/>
    <col min="7426" max="7431" width="18" style="70" customWidth="1"/>
    <col min="7432" max="7679" width="6.875" style="70"/>
    <col min="7680" max="7680" width="17.125" style="70" customWidth="1"/>
    <col min="7681" max="7681" width="34.875" style="70" customWidth="1"/>
    <col min="7682" max="7687" width="18" style="70" customWidth="1"/>
    <col min="7688" max="7935" width="6.875" style="70"/>
    <col min="7936" max="7936" width="17.125" style="70" customWidth="1"/>
    <col min="7937" max="7937" width="34.875" style="70" customWidth="1"/>
    <col min="7938" max="7943" width="18" style="70" customWidth="1"/>
    <col min="7944" max="8191" width="6.875" style="70"/>
    <col min="8192" max="8192" width="17.125" style="70" customWidth="1"/>
    <col min="8193" max="8193" width="34.875" style="70" customWidth="1"/>
    <col min="8194" max="8199" width="18" style="70" customWidth="1"/>
    <col min="8200" max="8447" width="6.875" style="70"/>
    <col min="8448" max="8448" width="17.125" style="70" customWidth="1"/>
    <col min="8449" max="8449" width="34.875" style="70" customWidth="1"/>
    <col min="8450" max="8455" width="18" style="70" customWidth="1"/>
    <col min="8456" max="8703" width="6.875" style="70"/>
    <col min="8704" max="8704" width="17.125" style="70" customWidth="1"/>
    <col min="8705" max="8705" width="34.875" style="70" customWidth="1"/>
    <col min="8706" max="8711" width="18" style="70" customWidth="1"/>
    <col min="8712" max="8959" width="6.875" style="70"/>
    <col min="8960" max="8960" width="17.125" style="70" customWidth="1"/>
    <col min="8961" max="8961" width="34.875" style="70" customWidth="1"/>
    <col min="8962" max="8967" width="18" style="70" customWidth="1"/>
    <col min="8968" max="9215" width="6.875" style="70"/>
    <col min="9216" max="9216" width="17.125" style="70" customWidth="1"/>
    <col min="9217" max="9217" width="34.875" style="70" customWidth="1"/>
    <col min="9218" max="9223" width="18" style="70" customWidth="1"/>
    <col min="9224" max="9471" width="6.875" style="70"/>
    <col min="9472" max="9472" width="17.125" style="70" customWidth="1"/>
    <col min="9473" max="9473" width="34.875" style="70" customWidth="1"/>
    <col min="9474" max="9479" width="18" style="70" customWidth="1"/>
    <col min="9480" max="9727" width="6.875" style="70"/>
    <col min="9728" max="9728" width="17.125" style="70" customWidth="1"/>
    <col min="9729" max="9729" width="34.875" style="70" customWidth="1"/>
    <col min="9730" max="9735" width="18" style="70" customWidth="1"/>
    <col min="9736" max="9983" width="6.875" style="70"/>
    <col min="9984" max="9984" width="17.125" style="70" customWidth="1"/>
    <col min="9985" max="9985" width="34.875" style="70" customWidth="1"/>
    <col min="9986" max="9991" width="18" style="70" customWidth="1"/>
    <col min="9992" max="10239" width="6.875" style="70"/>
    <col min="10240" max="10240" width="17.125" style="70" customWidth="1"/>
    <col min="10241" max="10241" width="34.875" style="70" customWidth="1"/>
    <col min="10242" max="10247" width="18" style="70" customWidth="1"/>
    <col min="10248" max="10495" width="6.875" style="70"/>
    <col min="10496" max="10496" width="17.125" style="70" customWidth="1"/>
    <col min="10497" max="10497" width="34.875" style="70" customWidth="1"/>
    <col min="10498" max="10503" width="18" style="70" customWidth="1"/>
    <col min="10504" max="10751" width="6.875" style="70"/>
    <col min="10752" max="10752" width="17.125" style="70" customWidth="1"/>
    <col min="10753" max="10753" width="34.875" style="70" customWidth="1"/>
    <col min="10754" max="10759" width="18" style="70" customWidth="1"/>
    <col min="10760" max="11007" width="6.875" style="70"/>
    <col min="11008" max="11008" width="17.125" style="70" customWidth="1"/>
    <col min="11009" max="11009" width="34.875" style="70" customWidth="1"/>
    <col min="11010" max="11015" width="18" style="70" customWidth="1"/>
    <col min="11016" max="11263" width="6.875" style="70"/>
    <col min="11264" max="11264" width="17.125" style="70" customWidth="1"/>
    <col min="11265" max="11265" width="34.875" style="70" customWidth="1"/>
    <col min="11266" max="11271" width="18" style="70" customWidth="1"/>
    <col min="11272" max="11519" width="6.875" style="70"/>
    <col min="11520" max="11520" width="17.125" style="70" customWidth="1"/>
    <col min="11521" max="11521" width="34.875" style="70" customWidth="1"/>
    <col min="11522" max="11527" width="18" style="70" customWidth="1"/>
    <col min="11528" max="11775" width="6.875" style="70"/>
    <col min="11776" max="11776" width="17.125" style="70" customWidth="1"/>
    <col min="11777" max="11777" width="34.875" style="70" customWidth="1"/>
    <col min="11778" max="11783" width="18" style="70" customWidth="1"/>
    <col min="11784" max="12031" width="6.875" style="70"/>
    <col min="12032" max="12032" width="17.125" style="70" customWidth="1"/>
    <col min="12033" max="12033" width="34.875" style="70" customWidth="1"/>
    <col min="12034" max="12039" width="18" style="70" customWidth="1"/>
    <col min="12040" max="12287" width="6.875" style="70"/>
    <col min="12288" max="12288" width="17.125" style="70" customWidth="1"/>
    <col min="12289" max="12289" width="34.875" style="70" customWidth="1"/>
    <col min="12290" max="12295" width="18" style="70" customWidth="1"/>
    <col min="12296" max="12543" width="6.875" style="70"/>
    <col min="12544" max="12544" width="17.125" style="70" customWidth="1"/>
    <col min="12545" max="12545" width="34.875" style="70" customWidth="1"/>
    <col min="12546" max="12551" width="18" style="70" customWidth="1"/>
    <col min="12552" max="12799" width="6.875" style="70"/>
    <col min="12800" max="12800" width="17.125" style="70" customWidth="1"/>
    <col min="12801" max="12801" width="34.875" style="70" customWidth="1"/>
    <col min="12802" max="12807" width="18" style="70" customWidth="1"/>
    <col min="12808" max="13055" width="6.875" style="70"/>
    <col min="13056" max="13056" width="17.125" style="70" customWidth="1"/>
    <col min="13057" max="13057" width="34.875" style="70" customWidth="1"/>
    <col min="13058" max="13063" width="18" style="70" customWidth="1"/>
    <col min="13064" max="13311" width="6.875" style="70"/>
    <col min="13312" max="13312" width="17.125" style="70" customWidth="1"/>
    <col min="13313" max="13313" width="34.875" style="70" customWidth="1"/>
    <col min="13314" max="13319" width="18" style="70" customWidth="1"/>
    <col min="13320" max="13567" width="6.875" style="70"/>
    <col min="13568" max="13568" width="17.125" style="70" customWidth="1"/>
    <col min="13569" max="13569" width="34.875" style="70" customWidth="1"/>
    <col min="13570" max="13575" width="18" style="70" customWidth="1"/>
    <col min="13576" max="13823" width="6.875" style="70"/>
    <col min="13824" max="13824" width="17.125" style="70" customWidth="1"/>
    <col min="13825" max="13825" width="34.875" style="70" customWidth="1"/>
    <col min="13826" max="13831" width="18" style="70" customWidth="1"/>
    <col min="13832" max="14079" width="6.875" style="70"/>
    <col min="14080" max="14080" width="17.125" style="70" customWidth="1"/>
    <col min="14081" max="14081" width="34.875" style="70" customWidth="1"/>
    <col min="14082" max="14087" width="18" style="70" customWidth="1"/>
    <col min="14088" max="14335" width="6.875" style="70"/>
    <col min="14336" max="14336" width="17.125" style="70" customWidth="1"/>
    <col min="14337" max="14337" width="34.875" style="70" customWidth="1"/>
    <col min="14338" max="14343" width="18" style="70" customWidth="1"/>
    <col min="14344" max="14591" width="6.875" style="70"/>
    <col min="14592" max="14592" width="17.125" style="70" customWidth="1"/>
    <col min="14593" max="14593" width="34.875" style="70" customWidth="1"/>
    <col min="14594" max="14599" width="18" style="70" customWidth="1"/>
    <col min="14600" max="14847" width="6.875" style="70"/>
    <col min="14848" max="14848" width="17.125" style="70" customWidth="1"/>
    <col min="14849" max="14849" width="34.875" style="70" customWidth="1"/>
    <col min="14850" max="14855" width="18" style="70" customWidth="1"/>
    <col min="14856" max="15103" width="6.875" style="70"/>
    <col min="15104" max="15104" width="17.125" style="70" customWidth="1"/>
    <col min="15105" max="15105" width="34.875" style="70" customWidth="1"/>
    <col min="15106" max="15111" width="18" style="70" customWidth="1"/>
    <col min="15112" max="15359" width="6.875" style="70"/>
    <col min="15360" max="15360" width="17.125" style="70" customWidth="1"/>
    <col min="15361" max="15361" width="34.875" style="70" customWidth="1"/>
    <col min="15362" max="15367" width="18" style="70" customWidth="1"/>
    <col min="15368" max="15615" width="6.875" style="70"/>
    <col min="15616" max="15616" width="17.125" style="70" customWidth="1"/>
    <col min="15617" max="15617" width="34.875" style="70" customWidth="1"/>
    <col min="15618" max="15623" width="18" style="70" customWidth="1"/>
    <col min="15624" max="15871" width="6.875" style="70"/>
    <col min="15872" max="15872" width="17.125" style="70" customWidth="1"/>
    <col min="15873" max="15873" width="34.875" style="70" customWidth="1"/>
    <col min="15874" max="15879" width="18" style="70" customWidth="1"/>
    <col min="15880" max="16127" width="6.875" style="70"/>
    <col min="16128" max="16128" width="17.125" style="70" customWidth="1"/>
    <col min="16129" max="16129" width="34.875" style="70" customWidth="1"/>
    <col min="16130" max="16135" width="18" style="70" customWidth="1"/>
    <col min="16136" max="16384" width="6.875" style="70"/>
  </cols>
  <sheetData>
    <row r="1" ht="20.1" customHeight="1" spans="1:2">
      <c r="A1" s="71" t="s">
        <v>628</v>
      </c>
      <c r="B1" s="72"/>
    </row>
    <row r="2" ht="44.25" customHeight="1" spans="1:8">
      <c r="A2" s="73" t="s">
        <v>629</v>
      </c>
      <c r="B2" s="73"/>
      <c r="C2" s="73"/>
      <c r="D2" s="73"/>
      <c r="E2" s="73"/>
      <c r="F2" s="73"/>
      <c r="G2" s="73"/>
      <c r="H2" s="73"/>
    </row>
    <row r="3" ht="20.1" customHeight="1" spans="1:8">
      <c r="A3" s="74"/>
      <c r="B3" s="75"/>
      <c r="C3" s="76"/>
      <c r="D3" s="76"/>
      <c r="E3" s="76"/>
      <c r="F3" s="76"/>
      <c r="G3" s="76"/>
      <c r="H3" s="77"/>
    </row>
    <row r="4" ht="25.5" customHeight="1" spans="1:8">
      <c r="A4" s="78"/>
      <c r="B4" s="79"/>
      <c r="C4" s="78"/>
      <c r="D4" s="78"/>
      <c r="E4" s="78"/>
      <c r="F4" s="78"/>
      <c r="G4" s="78"/>
      <c r="H4" s="80" t="s">
        <v>313</v>
      </c>
    </row>
    <row r="5" ht="29.25" customHeight="1" spans="1:8">
      <c r="A5" s="66" t="s">
        <v>363</v>
      </c>
      <c r="B5" s="66" t="s">
        <v>364</v>
      </c>
      <c r="C5" s="66" t="s">
        <v>318</v>
      </c>
      <c r="D5" s="66" t="s">
        <v>366</v>
      </c>
      <c r="E5" s="66" t="s">
        <v>367</v>
      </c>
      <c r="F5" s="66" t="s">
        <v>630</v>
      </c>
      <c r="G5" s="66" t="s">
        <v>631</v>
      </c>
      <c r="H5" s="66" t="s">
        <v>632</v>
      </c>
    </row>
    <row r="6" customHeight="1" spans="1:8">
      <c r="A6" s="81"/>
      <c r="B6" s="82" t="s">
        <v>318</v>
      </c>
      <c r="C6" s="83">
        <v>1681.643</v>
      </c>
      <c r="D6" s="83">
        <v>1334.653</v>
      </c>
      <c r="E6" s="83">
        <v>346.99</v>
      </c>
      <c r="F6" s="84"/>
      <c r="G6" s="84"/>
      <c r="H6" s="84"/>
    </row>
    <row r="7" customHeight="1" spans="1:8">
      <c r="A7" s="85" t="s">
        <v>369</v>
      </c>
      <c r="B7" s="86" t="s">
        <v>370</v>
      </c>
      <c r="C7" s="87">
        <v>458.3099</v>
      </c>
      <c r="D7" s="87">
        <v>409.891</v>
      </c>
      <c r="E7" s="87">
        <v>48.4189</v>
      </c>
      <c r="F7" s="84"/>
      <c r="G7" s="84"/>
      <c r="H7" s="84"/>
    </row>
    <row r="8" customHeight="1" spans="1:8">
      <c r="A8" s="85" t="s">
        <v>371</v>
      </c>
      <c r="B8" s="86" t="s">
        <v>372</v>
      </c>
      <c r="C8" s="88">
        <v>24.535</v>
      </c>
      <c r="D8" s="88">
        <v>19.535</v>
      </c>
      <c r="E8" s="88">
        <v>5</v>
      </c>
      <c r="F8" s="84"/>
      <c r="G8" s="84"/>
      <c r="H8" s="84"/>
    </row>
    <row r="9" customHeight="1" spans="1:8">
      <c r="A9" s="85" t="s">
        <v>373</v>
      </c>
      <c r="B9" s="89" t="s">
        <v>374</v>
      </c>
      <c r="C9" s="90">
        <v>19.535</v>
      </c>
      <c r="D9" s="87">
        <v>19.535</v>
      </c>
      <c r="E9" s="87">
        <v>0</v>
      </c>
      <c r="F9" s="84"/>
      <c r="G9" s="84"/>
      <c r="H9" s="84"/>
    </row>
    <row r="10" customHeight="1" spans="1:8">
      <c r="A10" s="85" t="s">
        <v>375</v>
      </c>
      <c r="B10" s="89" t="s">
        <v>376</v>
      </c>
      <c r="C10" s="90">
        <v>5</v>
      </c>
      <c r="D10" s="87">
        <v>0</v>
      </c>
      <c r="E10" s="87">
        <v>5</v>
      </c>
      <c r="F10" s="84"/>
      <c r="G10" s="84"/>
      <c r="H10" s="84"/>
    </row>
    <row r="11" customHeight="1" spans="1:8">
      <c r="A11" s="85" t="s">
        <v>377</v>
      </c>
      <c r="B11" s="86" t="s">
        <v>378</v>
      </c>
      <c r="C11" s="87">
        <v>239.0969</v>
      </c>
      <c r="D11" s="87">
        <v>195.678</v>
      </c>
      <c r="E11" s="87">
        <v>43.4189</v>
      </c>
      <c r="F11" s="84"/>
      <c r="G11" s="84"/>
      <c r="H11" s="84"/>
    </row>
    <row r="12" customHeight="1" spans="1:8">
      <c r="A12" s="85" t="s">
        <v>379</v>
      </c>
      <c r="B12" s="89" t="s">
        <v>374</v>
      </c>
      <c r="C12" s="90">
        <v>229.0969</v>
      </c>
      <c r="D12" s="87">
        <v>195.678</v>
      </c>
      <c r="E12" s="87">
        <v>33.4189</v>
      </c>
      <c r="F12" s="84"/>
      <c r="G12" s="84"/>
      <c r="H12" s="84"/>
    </row>
    <row r="13" customHeight="1" spans="1:8">
      <c r="A13" s="85" t="s">
        <v>380</v>
      </c>
      <c r="B13" s="89" t="s">
        <v>381</v>
      </c>
      <c r="C13" s="90">
        <v>10</v>
      </c>
      <c r="D13" s="87">
        <v>0</v>
      </c>
      <c r="E13" s="87">
        <v>10</v>
      </c>
      <c r="F13" s="84"/>
      <c r="G13" s="84"/>
      <c r="H13" s="84"/>
    </row>
    <row r="14" customHeight="1" spans="1:8">
      <c r="A14" s="85" t="s">
        <v>382</v>
      </c>
      <c r="B14" s="86" t="s">
        <v>383</v>
      </c>
      <c r="C14" s="87">
        <v>48.324</v>
      </c>
      <c r="D14" s="87">
        <v>48.324</v>
      </c>
      <c r="E14" s="87">
        <v>0</v>
      </c>
      <c r="F14" s="84"/>
      <c r="G14" s="84"/>
      <c r="H14" s="84"/>
    </row>
    <row r="15" customHeight="1" spans="1:8">
      <c r="A15" s="85" t="s">
        <v>384</v>
      </c>
      <c r="B15" s="89" t="s">
        <v>374</v>
      </c>
      <c r="C15" s="90">
        <v>48.324</v>
      </c>
      <c r="D15" s="87">
        <v>48.324</v>
      </c>
      <c r="E15" s="87">
        <v>0</v>
      </c>
      <c r="F15" s="84"/>
      <c r="G15" s="84"/>
      <c r="H15" s="84"/>
    </row>
    <row r="16" customHeight="1" spans="1:8">
      <c r="A16" s="85" t="s">
        <v>385</v>
      </c>
      <c r="B16" s="86" t="s">
        <v>386</v>
      </c>
      <c r="C16" s="87">
        <v>47.327</v>
      </c>
      <c r="D16" s="87">
        <v>47.327</v>
      </c>
      <c r="E16" s="87">
        <v>0</v>
      </c>
      <c r="F16" s="84"/>
      <c r="G16" s="84"/>
      <c r="H16" s="84"/>
    </row>
    <row r="17" customHeight="1" spans="1:8">
      <c r="A17" s="85" t="s">
        <v>387</v>
      </c>
      <c r="B17" s="89" t="s">
        <v>374</v>
      </c>
      <c r="C17" s="90">
        <v>47.327</v>
      </c>
      <c r="D17" s="87">
        <v>47.327</v>
      </c>
      <c r="E17" s="87">
        <v>0</v>
      </c>
      <c r="F17" s="84"/>
      <c r="G17" s="84"/>
      <c r="H17" s="84"/>
    </row>
    <row r="18" customHeight="1" spans="1:8">
      <c r="A18" s="85" t="s">
        <v>392</v>
      </c>
      <c r="B18" s="86" t="s">
        <v>393</v>
      </c>
      <c r="C18" s="87">
        <v>99.027</v>
      </c>
      <c r="D18" s="87">
        <v>99.027</v>
      </c>
      <c r="E18" s="87">
        <v>0</v>
      </c>
      <c r="F18" s="84"/>
      <c r="G18" s="84"/>
      <c r="H18" s="84"/>
    </row>
    <row r="19" customHeight="1" spans="1:8">
      <c r="A19" s="85" t="s">
        <v>394</v>
      </c>
      <c r="B19" s="89" t="s">
        <v>374</v>
      </c>
      <c r="C19" s="90">
        <v>99.027</v>
      </c>
      <c r="D19" s="87">
        <v>99.027</v>
      </c>
      <c r="E19" s="87">
        <v>0</v>
      </c>
      <c r="F19" s="84"/>
      <c r="G19" s="84"/>
      <c r="H19" s="84"/>
    </row>
    <row r="20" customHeight="1" spans="1:8">
      <c r="A20" s="85" t="s">
        <v>395</v>
      </c>
      <c r="B20" s="86" t="s">
        <v>396</v>
      </c>
      <c r="C20" s="87">
        <v>176.395</v>
      </c>
      <c r="D20" s="87">
        <v>166.895</v>
      </c>
      <c r="E20" s="87">
        <v>9.5</v>
      </c>
      <c r="F20" s="84"/>
      <c r="G20" s="84"/>
      <c r="H20" s="84"/>
    </row>
    <row r="21" customHeight="1" spans="1:8">
      <c r="A21" s="85" t="s">
        <v>397</v>
      </c>
      <c r="B21" s="86" t="s">
        <v>398</v>
      </c>
      <c r="C21" s="87">
        <v>176.395</v>
      </c>
      <c r="D21" s="87">
        <v>166.895</v>
      </c>
      <c r="E21" s="87">
        <v>9.5</v>
      </c>
      <c r="F21" s="84"/>
      <c r="G21" s="84"/>
      <c r="H21" s="84"/>
    </row>
    <row r="22" customHeight="1" spans="1:8">
      <c r="A22" s="91" t="s">
        <v>399</v>
      </c>
      <c r="B22" s="89" t="s">
        <v>400</v>
      </c>
      <c r="C22" s="90">
        <v>95.637</v>
      </c>
      <c r="D22" s="87">
        <v>90.637</v>
      </c>
      <c r="E22" s="87">
        <v>5</v>
      </c>
      <c r="F22" s="84"/>
      <c r="G22" s="84"/>
      <c r="H22" s="84"/>
    </row>
    <row r="23" customHeight="1" spans="1:8">
      <c r="A23" s="91" t="s">
        <v>401</v>
      </c>
      <c r="B23" s="89" t="s">
        <v>402</v>
      </c>
      <c r="C23" s="90">
        <v>76.258</v>
      </c>
      <c r="D23" s="87">
        <v>76.258</v>
      </c>
      <c r="E23" s="87">
        <v>0</v>
      </c>
      <c r="F23" s="84"/>
      <c r="G23" s="84"/>
      <c r="H23" s="84"/>
    </row>
    <row r="24" customHeight="1" spans="1:8">
      <c r="A24" s="91" t="s">
        <v>403</v>
      </c>
      <c r="B24" s="89" t="s">
        <v>404</v>
      </c>
      <c r="C24" s="90">
        <v>4.5</v>
      </c>
      <c r="D24" s="87">
        <v>0</v>
      </c>
      <c r="E24" s="87">
        <v>4.5</v>
      </c>
      <c r="F24" s="84"/>
      <c r="G24" s="84"/>
      <c r="H24" s="84"/>
    </row>
    <row r="25" customHeight="1" spans="1:8">
      <c r="A25" s="91" t="s">
        <v>405</v>
      </c>
      <c r="B25" s="86" t="s">
        <v>406</v>
      </c>
      <c r="C25" s="87">
        <v>355.6014</v>
      </c>
      <c r="D25" s="87">
        <v>262.615</v>
      </c>
      <c r="E25" s="87">
        <v>92.9864</v>
      </c>
      <c r="F25" s="84"/>
      <c r="G25" s="84"/>
      <c r="H25" s="84"/>
    </row>
    <row r="26" customHeight="1" spans="1:8">
      <c r="A26" s="91" t="s">
        <v>407</v>
      </c>
      <c r="B26" s="86" t="s">
        <v>408</v>
      </c>
      <c r="C26" s="87">
        <v>64.059</v>
      </c>
      <c r="D26" s="87">
        <v>64.059</v>
      </c>
      <c r="E26" s="87">
        <v>0</v>
      </c>
      <c r="F26" s="84"/>
      <c r="G26" s="84"/>
      <c r="H26" s="84"/>
    </row>
    <row r="27" customHeight="1" spans="1:8">
      <c r="A27" s="91" t="s">
        <v>409</v>
      </c>
      <c r="B27" s="89" t="s">
        <v>410</v>
      </c>
      <c r="C27" s="90">
        <v>64.059</v>
      </c>
      <c r="D27" s="87">
        <v>64.059</v>
      </c>
      <c r="E27" s="87">
        <v>0</v>
      </c>
      <c r="F27" s="84"/>
      <c r="G27" s="84"/>
      <c r="H27" s="84"/>
    </row>
    <row r="28" customHeight="1" spans="1:8">
      <c r="A28" s="91" t="s">
        <v>411</v>
      </c>
      <c r="B28" s="86" t="s">
        <v>412</v>
      </c>
      <c r="C28" s="87">
        <v>110.6984</v>
      </c>
      <c r="D28" s="87">
        <v>17.712</v>
      </c>
      <c r="E28" s="87">
        <v>92.9864</v>
      </c>
      <c r="F28" s="84"/>
      <c r="G28" s="84"/>
      <c r="H28" s="84"/>
    </row>
    <row r="29" customHeight="1" spans="1:8">
      <c r="A29" s="91" t="s">
        <v>413</v>
      </c>
      <c r="B29" s="89" t="s">
        <v>374</v>
      </c>
      <c r="C29" s="90">
        <v>17.712</v>
      </c>
      <c r="D29" s="87">
        <v>17.712</v>
      </c>
      <c r="E29" s="87">
        <v>0</v>
      </c>
      <c r="F29" s="84"/>
      <c r="G29" s="84"/>
      <c r="H29" s="84"/>
    </row>
    <row r="30" customHeight="1" spans="1:8">
      <c r="A30" s="91" t="s">
        <v>414</v>
      </c>
      <c r="B30" s="89" t="s">
        <v>415</v>
      </c>
      <c r="C30" s="90">
        <v>82.9864</v>
      </c>
      <c r="D30" s="87">
        <v>0</v>
      </c>
      <c r="E30" s="87">
        <v>82.9864</v>
      </c>
      <c r="F30" s="84"/>
      <c r="G30" s="84"/>
      <c r="H30" s="84"/>
    </row>
    <row r="31" customHeight="1" spans="1:8">
      <c r="A31" s="91" t="s">
        <v>416</v>
      </c>
      <c r="B31" s="89" t="s">
        <v>417</v>
      </c>
      <c r="C31" s="90">
        <v>10</v>
      </c>
      <c r="D31" s="87">
        <v>0</v>
      </c>
      <c r="E31" s="87">
        <v>10</v>
      </c>
      <c r="F31" s="84"/>
      <c r="G31" s="84"/>
      <c r="H31" s="84"/>
    </row>
    <row r="32" customHeight="1" spans="1:8">
      <c r="A32" s="91" t="s">
        <v>418</v>
      </c>
      <c r="B32" s="86" t="s">
        <v>419</v>
      </c>
      <c r="C32" s="87">
        <v>148.431</v>
      </c>
      <c r="D32" s="87">
        <v>148.431</v>
      </c>
      <c r="E32" s="87">
        <v>0</v>
      </c>
      <c r="F32" s="84"/>
      <c r="G32" s="84"/>
      <c r="H32" s="84"/>
    </row>
    <row r="33" customHeight="1" spans="1:8">
      <c r="A33" s="91" t="s">
        <v>420</v>
      </c>
      <c r="B33" s="89" t="s">
        <v>421</v>
      </c>
      <c r="C33" s="90">
        <v>13.011</v>
      </c>
      <c r="D33" s="87">
        <v>13.011</v>
      </c>
      <c r="E33" s="87">
        <v>0</v>
      </c>
      <c r="F33" s="84"/>
      <c r="G33" s="84"/>
      <c r="H33" s="84"/>
    </row>
    <row r="34" customHeight="1" spans="1:8">
      <c r="A34" s="91" t="s">
        <v>422</v>
      </c>
      <c r="B34" s="89" t="s">
        <v>423</v>
      </c>
      <c r="C34" s="90">
        <v>24</v>
      </c>
      <c r="D34" s="87">
        <v>24</v>
      </c>
      <c r="E34" s="87">
        <v>0</v>
      </c>
      <c r="F34" s="84"/>
      <c r="G34" s="84"/>
      <c r="H34" s="84"/>
    </row>
    <row r="35" customHeight="1" spans="1:8">
      <c r="A35" s="91" t="s">
        <v>424</v>
      </c>
      <c r="B35" s="89" t="s">
        <v>425</v>
      </c>
      <c r="C35" s="90">
        <v>74.281</v>
      </c>
      <c r="D35" s="87">
        <v>74.281</v>
      </c>
      <c r="E35" s="87">
        <v>0</v>
      </c>
      <c r="F35" s="84"/>
      <c r="G35" s="84"/>
      <c r="H35" s="84"/>
    </row>
    <row r="36" customHeight="1" spans="1:8">
      <c r="A36" s="91" t="s">
        <v>426</v>
      </c>
      <c r="B36" s="89" t="s">
        <v>427</v>
      </c>
      <c r="C36" s="90">
        <v>37.139</v>
      </c>
      <c r="D36" s="87">
        <v>37.139</v>
      </c>
      <c r="E36" s="87">
        <v>0</v>
      </c>
      <c r="F36" s="84"/>
      <c r="G36" s="84"/>
      <c r="H36" s="84"/>
    </row>
    <row r="37" customHeight="1" spans="1:8">
      <c r="A37" s="91" t="s">
        <v>430</v>
      </c>
      <c r="B37" s="86" t="s">
        <v>431</v>
      </c>
      <c r="C37" s="87">
        <v>32.413</v>
      </c>
      <c r="D37" s="87">
        <v>32.413</v>
      </c>
      <c r="E37" s="87">
        <v>0</v>
      </c>
      <c r="F37" s="84"/>
      <c r="G37" s="84"/>
      <c r="H37" s="84"/>
    </row>
    <row r="38" customHeight="1" spans="1:8">
      <c r="A38" s="91" t="s">
        <v>432</v>
      </c>
      <c r="B38" s="89" t="s">
        <v>433</v>
      </c>
      <c r="C38" s="90">
        <v>32.413</v>
      </c>
      <c r="D38" s="87">
        <v>32.413</v>
      </c>
      <c r="E38" s="87">
        <v>0</v>
      </c>
      <c r="F38" s="84"/>
      <c r="G38" s="84"/>
      <c r="H38" s="84"/>
    </row>
    <row r="39" customHeight="1" spans="1:8">
      <c r="A39" s="91" t="s">
        <v>434</v>
      </c>
      <c r="B39" s="86" t="s">
        <v>435</v>
      </c>
      <c r="C39" s="87">
        <v>60.104</v>
      </c>
      <c r="D39" s="87">
        <v>60.104</v>
      </c>
      <c r="E39" s="87">
        <v>0</v>
      </c>
      <c r="F39" s="84"/>
      <c r="G39" s="84"/>
      <c r="H39" s="84"/>
    </row>
    <row r="40" customHeight="1" spans="1:8">
      <c r="A40" s="91" t="s">
        <v>436</v>
      </c>
      <c r="B40" s="86" t="s">
        <v>437</v>
      </c>
      <c r="C40" s="87">
        <v>60.104</v>
      </c>
      <c r="D40" s="87">
        <v>60.104</v>
      </c>
      <c r="E40" s="87">
        <v>0</v>
      </c>
      <c r="F40" s="84"/>
      <c r="G40" s="84"/>
      <c r="H40" s="84"/>
    </row>
    <row r="41" customHeight="1" spans="1:8">
      <c r="A41" s="91" t="s">
        <v>438</v>
      </c>
      <c r="B41" s="89" t="s">
        <v>439</v>
      </c>
      <c r="C41" s="90">
        <v>25.131</v>
      </c>
      <c r="D41" s="87">
        <v>25.131</v>
      </c>
      <c r="E41" s="87">
        <v>0</v>
      </c>
      <c r="F41" s="84"/>
      <c r="G41" s="84"/>
      <c r="H41" s="84"/>
    </row>
    <row r="42" customHeight="1" spans="1:8">
      <c r="A42" s="91" t="s">
        <v>440</v>
      </c>
      <c r="B42" s="89" t="s">
        <v>441</v>
      </c>
      <c r="C42" s="90">
        <v>34.973</v>
      </c>
      <c r="D42" s="87">
        <v>34.973</v>
      </c>
      <c r="E42" s="87">
        <v>0</v>
      </c>
      <c r="F42" s="84"/>
      <c r="G42" s="84"/>
      <c r="H42" s="84"/>
    </row>
    <row r="43" customHeight="1" spans="1:8">
      <c r="A43" s="91" t="s">
        <v>442</v>
      </c>
      <c r="B43" s="86" t="s">
        <v>443</v>
      </c>
      <c r="C43" s="87">
        <v>91.882</v>
      </c>
      <c r="D43" s="87">
        <v>91.882</v>
      </c>
      <c r="E43" s="87">
        <v>0</v>
      </c>
      <c r="F43" s="84"/>
      <c r="G43" s="84"/>
      <c r="H43" s="84"/>
    </row>
    <row r="44" customHeight="1" spans="1:8">
      <c r="A44" s="91" t="s">
        <v>444</v>
      </c>
      <c r="B44" s="86" t="s">
        <v>445</v>
      </c>
      <c r="C44" s="87">
        <v>91.882</v>
      </c>
      <c r="D44" s="87">
        <v>91.882</v>
      </c>
      <c r="E44" s="87">
        <v>0</v>
      </c>
      <c r="F44" s="84"/>
      <c r="G44" s="84"/>
      <c r="H44" s="84"/>
    </row>
    <row r="45" customHeight="1" spans="1:8">
      <c r="A45" s="91" t="s">
        <v>446</v>
      </c>
      <c r="B45" s="89" t="s">
        <v>447</v>
      </c>
      <c r="C45" s="90">
        <v>91.882</v>
      </c>
      <c r="D45" s="87">
        <v>91.882</v>
      </c>
      <c r="E45" s="87">
        <v>0</v>
      </c>
      <c r="F45" s="84"/>
      <c r="G45" s="84"/>
      <c r="H45" s="84"/>
    </row>
    <row r="46" customHeight="1" spans="1:8">
      <c r="A46" s="91" t="s">
        <v>448</v>
      </c>
      <c r="B46" s="86" t="s">
        <v>449</v>
      </c>
      <c r="C46" s="87">
        <v>447.5867</v>
      </c>
      <c r="D46" s="87">
        <v>251.502</v>
      </c>
      <c r="E46" s="87">
        <v>196.0847</v>
      </c>
      <c r="F46" s="84"/>
      <c r="G46" s="84"/>
      <c r="H46" s="84"/>
    </row>
    <row r="47" customHeight="1" spans="1:8">
      <c r="A47" s="91" t="s">
        <v>450</v>
      </c>
      <c r="B47" s="86" t="s">
        <v>451</v>
      </c>
      <c r="C47" s="87">
        <v>200.554</v>
      </c>
      <c r="D47" s="87">
        <v>200.554</v>
      </c>
      <c r="E47" s="87">
        <v>0</v>
      </c>
      <c r="F47" s="84"/>
      <c r="G47" s="84"/>
      <c r="H47" s="84"/>
    </row>
    <row r="48" customHeight="1" spans="1:8">
      <c r="A48" s="91" t="s">
        <v>452</v>
      </c>
      <c r="B48" s="89" t="s">
        <v>433</v>
      </c>
      <c r="C48" s="90">
        <v>200.554</v>
      </c>
      <c r="D48" s="87">
        <v>200.554</v>
      </c>
      <c r="E48" s="87">
        <v>0</v>
      </c>
      <c r="F48" s="84"/>
      <c r="G48" s="84"/>
      <c r="H48" s="84"/>
    </row>
    <row r="49" customHeight="1" spans="1:8">
      <c r="A49" s="91" t="s">
        <v>453</v>
      </c>
      <c r="B49" s="86" t="s">
        <v>454</v>
      </c>
      <c r="C49" s="87">
        <v>50.948</v>
      </c>
      <c r="D49" s="87">
        <v>50.948</v>
      </c>
      <c r="E49" s="87">
        <v>0</v>
      </c>
      <c r="F49" s="84"/>
      <c r="G49" s="84"/>
      <c r="H49" s="84"/>
    </row>
    <row r="50" customHeight="1" spans="1:8">
      <c r="A50" s="91" t="s">
        <v>455</v>
      </c>
      <c r="B50" s="89" t="s">
        <v>456</v>
      </c>
      <c r="C50" s="90">
        <v>50.948</v>
      </c>
      <c r="D50" s="87">
        <v>50.948</v>
      </c>
      <c r="E50" s="87">
        <v>0</v>
      </c>
      <c r="F50" s="84"/>
      <c r="G50" s="84"/>
      <c r="H50" s="84"/>
    </row>
    <row r="51" customHeight="1" spans="1:8">
      <c r="A51" s="91" t="s">
        <v>457</v>
      </c>
      <c r="B51" s="86" t="s">
        <v>458</v>
      </c>
      <c r="C51" s="87">
        <v>196.0847</v>
      </c>
      <c r="D51" s="87">
        <v>0</v>
      </c>
      <c r="E51" s="87">
        <v>196.0847</v>
      </c>
      <c r="F51" s="84"/>
      <c r="G51" s="84"/>
      <c r="H51" s="84"/>
    </row>
    <row r="52" customHeight="1" spans="1:8">
      <c r="A52" s="91" t="s">
        <v>459</v>
      </c>
      <c r="B52" s="89" t="s">
        <v>460</v>
      </c>
      <c r="C52" s="90">
        <v>196.0847</v>
      </c>
      <c r="D52" s="87">
        <v>0</v>
      </c>
      <c r="E52" s="87">
        <v>196.0847</v>
      </c>
      <c r="F52" s="84"/>
      <c r="G52" s="84"/>
      <c r="H52" s="84"/>
    </row>
    <row r="53" customHeight="1" spans="1:8">
      <c r="A53" s="91" t="s">
        <v>461</v>
      </c>
      <c r="B53" s="86" t="s">
        <v>462</v>
      </c>
      <c r="C53" s="87">
        <v>55.712</v>
      </c>
      <c r="D53" s="87">
        <v>55.712</v>
      </c>
      <c r="E53" s="87">
        <v>0</v>
      </c>
      <c r="F53" s="84"/>
      <c r="G53" s="84"/>
      <c r="H53" s="84"/>
    </row>
    <row r="54" customHeight="1" spans="1:8">
      <c r="A54" s="91" t="s">
        <v>463</v>
      </c>
      <c r="B54" s="86" t="s">
        <v>464</v>
      </c>
      <c r="C54" s="87">
        <v>55.712</v>
      </c>
      <c r="D54" s="87">
        <v>55.712</v>
      </c>
      <c r="E54" s="87">
        <v>0</v>
      </c>
      <c r="F54" s="84"/>
      <c r="G54" s="84"/>
      <c r="H54" s="84"/>
    </row>
    <row r="55" customHeight="1" spans="1:8">
      <c r="A55" s="91" t="s">
        <v>465</v>
      </c>
      <c r="B55" s="89" t="s">
        <v>466</v>
      </c>
      <c r="C55" s="90">
        <v>55.712</v>
      </c>
      <c r="D55" s="87">
        <v>55.712</v>
      </c>
      <c r="E55" s="87">
        <v>0</v>
      </c>
      <c r="F55" s="84"/>
      <c r="G55" s="84"/>
      <c r="H55" s="84"/>
    </row>
    <row r="56" customHeight="1" spans="1:8">
      <c r="A56" s="91" t="s">
        <v>467</v>
      </c>
      <c r="B56" s="86" t="s">
        <v>468</v>
      </c>
      <c r="C56" s="87">
        <v>36.052</v>
      </c>
      <c r="D56" s="87">
        <v>36.052</v>
      </c>
      <c r="E56" s="87">
        <v>0</v>
      </c>
      <c r="F56" s="84"/>
      <c r="G56" s="84"/>
      <c r="H56" s="84"/>
    </row>
    <row r="57" customHeight="1" spans="1:8">
      <c r="A57" s="91" t="s">
        <v>469</v>
      </c>
      <c r="B57" s="86" t="s">
        <v>470</v>
      </c>
      <c r="C57" s="87">
        <v>36.052</v>
      </c>
      <c r="D57" s="87">
        <v>36.052</v>
      </c>
      <c r="E57" s="87">
        <v>0</v>
      </c>
      <c r="F57" s="84"/>
      <c r="G57" s="84"/>
      <c r="H57" s="84"/>
    </row>
    <row r="58" customHeight="1" spans="1:8">
      <c r="A58" s="91" t="s">
        <v>471</v>
      </c>
      <c r="B58" s="89" t="s">
        <v>374</v>
      </c>
      <c r="C58" s="90">
        <v>36.052</v>
      </c>
      <c r="D58" s="87">
        <v>36.052</v>
      </c>
      <c r="E58" s="87">
        <v>0</v>
      </c>
      <c r="F58" s="84"/>
      <c r="G58" s="84"/>
      <c r="H58" s="84"/>
    </row>
  </sheetData>
  <mergeCells count="1">
    <mergeCell ref="A2:H2"/>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Mr.Song</cp:lastModifiedBy>
  <dcterms:created xsi:type="dcterms:W3CDTF">2015-06-05T18:19:00Z</dcterms:created>
  <dcterms:modified xsi:type="dcterms:W3CDTF">2022-06-24T05:00:47Z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938B99805ACC4E7E80B165F8EE0E9E36</vt:lpwstr>
  </property>
</Properties>
</file>